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Arkusz1!$A$2:$P$187</definedName>
    <definedName name="_xlnm.Print_Area" localSheetId="0">Arkusz1!$A$1:$P$201</definedName>
    <definedName name="_xlnm.Print_Titles" localSheetId="0">Arkusz1!$2:$2</definedName>
  </definedNames>
  <calcPr calcId="125725"/>
</workbook>
</file>

<file path=xl/calcChain.xml><?xml version="1.0" encoding="utf-8"?>
<calcChain xmlns="http://schemas.openxmlformats.org/spreadsheetml/2006/main">
  <c r="N198" i="1"/>
  <c r="I187" l="1"/>
  <c r="J187"/>
  <c r="K187"/>
  <c r="L41"/>
  <c r="K41"/>
  <c r="J41"/>
  <c r="I41"/>
  <c r="H41"/>
  <c r="F194" l="1"/>
  <c r="N199"/>
  <c r="L195"/>
  <c r="L194"/>
  <c r="L199" l="1"/>
  <c r="L197"/>
  <c r="N200"/>
  <c r="L200" s="1"/>
  <c r="L198" l="1"/>
  <c r="E194" l="1"/>
  <c r="E195" s="1"/>
  <c r="F193"/>
  <c r="F195" s="1"/>
  <c r="N193" l="1"/>
  <c r="L187" l="1"/>
  <c r="H187"/>
</calcChain>
</file>

<file path=xl/sharedStrings.xml><?xml version="1.0" encoding="utf-8"?>
<sst xmlns="http://schemas.openxmlformats.org/spreadsheetml/2006/main" count="950" uniqueCount="767">
  <si>
    <t>Lp</t>
  </si>
  <si>
    <t xml:space="preserve">Nr rejestracyjny </t>
  </si>
  <si>
    <t>Nr kancelaryjny</t>
  </si>
  <si>
    <t>Nr KSI</t>
  </si>
  <si>
    <t>Wnioskodawca</t>
  </si>
  <si>
    <t xml:space="preserve">Tytuł </t>
  </si>
  <si>
    <t>Kategoria interwencji</t>
  </si>
  <si>
    <t>Całkowita Wartość Projektu w PLN</t>
  </si>
  <si>
    <t>Koszty kwalifikowalne</t>
  </si>
  <si>
    <t>Wnioskowana kwota z EFRR w PLN</t>
  </si>
  <si>
    <t>Wnioskowana kwota z budżetu państwa (nie zawsze wystąpi)</t>
  </si>
  <si>
    <t>Kwota wnioskowana z EFRR + budżetu państwa w PLN</t>
  </si>
  <si>
    <t>Procent dofinansowania z EFRR</t>
  </si>
  <si>
    <t>Procent maksymalnej liczby punktów możliwych do
zdobycia</t>
  </si>
  <si>
    <t>07</t>
  </si>
  <si>
    <t>Maksymalna liczba punktów możliwa do zdobycia w konkursie</t>
  </si>
  <si>
    <t>Liczba punktów uzyskana przez projekt</t>
  </si>
  <si>
    <t>EURO</t>
  </si>
  <si>
    <t>PLN</t>
  </si>
  <si>
    <t>Zapotrzebowanie na projekty znajdujące się w IWIPK</t>
  </si>
  <si>
    <t>Wartość umożliwiająca dalszą kontraktację na podstawie comiesięcznych danych MF</t>
  </si>
  <si>
    <t>Wartość dofinansowania projektów zgodnie z proponowaną listą</t>
  </si>
  <si>
    <t xml:space="preserve"> Alokacja na konkurs EFRR</t>
  </si>
  <si>
    <t>Wartość dofinansowania projektów zgodnie z proponowana listą</t>
  </si>
  <si>
    <t>Pozostała alokacja środków EFRR przeznaczona na konkurs</t>
  </si>
  <si>
    <t xml:space="preserve"> Alokacja na Działanie EFRR</t>
  </si>
  <si>
    <t>Zapotrzebowanie na projekty z etapu wdrażania (oczekujące na podpisanie umowy)</t>
  </si>
  <si>
    <t>Zapotrzebowanie na projekty z etapu wdrażania (podpisane umowy)</t>
  </si>
  <si>
    <t>MJWPU.420-242/13</t>
  </si>
  <si>
    <t>1973/13</t>
  </si>
  <si>
    <t>Quartz Spółka Akcyjna</t>
  </si>
  <si>
    <t>Inwestycja w nową technologię konfekcjonowania drogą do wzrostu konkurencyjności Quartz S.A.</t>
  </si>
  <si>
    <t>MJWPU.420-246/13</t>
  </si>
  <si>
    <t>1769/13</t>
  </si>
  <si>
    <t>F.H.U. CRIS HAN Krzysztof Niedzielski</t>
  </si>
  <si>
    <t>Wprowadzenie nowych usług dzięki wdrożeniu technologii i zakupowi wyników B+R w branży drogowo-budowlanej</t>
  </si>
  <si>
    <t>MJWPU.420-256/13</t>
  </si>
  <si>
    <t>1736/13</t>
  </si>
  <si>
    <t>Krzysztof Warabida, Igor Warabida prowadzący działalność gospodarczą w formie spółki cywilnej pod nazwą ,,REKWAR Drukarnia Wielkoformatowa s.c."</t>
  </si>
  <si>
    <t>Wzrost konkurencyjności przedsiębiorstwa poprzez wdrożenie wyników prac badawczych dotyczących wykorzystania technologii piezoelektrycznej z wyrzutem kropli na żądanie celem wprowadzenie nowych 2 usług i udoskonalenie już istniejących.</t>
  </si>
  <si>
    <t>MJWPU.420-369/13</t>
  </si>
  <si>
    <t>1704/13</t>
  </si>
  <si>
    <t>Z.O.Z. Centrum Optyczno-Okulistyczne Szeliga Andrzej Szeliga</t>
  </si>
  <si>
    <t>Absorpcja innowacji i dywersyfikacja przychodów dzięki utworzeniu nowoczesnego centrum opieki zdrowotnej przy ulicy Spychowskiej 2 w Warszawie - Szpital jednego dnia i poradnie lekarskie.</t>
  </si>
  <si>
    <t>MJWPU.420-373/13</t>
  </si>
  <si>
    <t>1824/13</t>
  </si>
  <si>
    <t>EUROSTICK HANNA BARCIŃSKA</t>
  </si>
  <si>
    <t>Wdrożenie technologii wytwarzania nowoczesnych form wtryskowych, rozdmuchowych i do odlewania rotacyjnego z wykorzystaniem precyzyjnej i wysokowydajnej technologii obróbki na 5-cio osiowym centrum obróbczym CNC</t>
  </si>
  <si>
    <t>MJWPU.420-393/13</t>
  </si>
  <si>
    <t>1962/13</t>
  </si>
  <si>
    <t>Katarzyna Rdest, Janusz Rdest prowadzący działalność gospodarczą w formie spółki cywilnej pod nazwą "Elkat s.c."</t>
  </si>
  <si>
    <t>Podniesienie konkurencyjności Elkat s.c. poprzez dywersyfikację produkcji</t>
  </si>
  <si>
    <t>MJWPU.420-247/13</t>
  </si>
  <si>
    <t>1853/13</t>
  </si>
  <si>
    <t>Marek Przastek, Marzena Przastek prowadzący działalność gospodarczą w formie spółki cywilnej pod nazwą "MIĘDZYNARODOWY TRANSPORT OSOBOWY I CIĘŻAROWY "PRZASTEK" S.C."</t>
  </si>
  <si>
    <t>Wdrożenie innowacji w przedsiębiorstwie szansą na jego dalszy rozwój</t>
  </si>
  <si>
    <t>MJWPU.420-366/13</t>
  </si>
  <si>
    <t>1701/13</t>
  </si>
  <si>
    <t>Centrum Poligrafii Sp. z o.o.</t>
  </si>
  <si>
    <t>Zakup i wdrożenie wyników gotowych prac B+R w celu uruchomienia w firmie Centrum Poligrafii druku 3D</t>
  </si>
  <si>
    <t>MJWPU.420-472/13</t>
  </si>
  <si>
    <t>1789/13</t>
  </si>
  <si>
    <t>Glasson Sp. z o.o.</t>
  </si>
  <si>
    <t>Wdrożenie technologii polimeryzacji hydrofobowej powierzchni w celu wprowadzenia na rynek pierwszych na świecie produktów o trwałych właściwościach hydrofobowych.</t>
  </si>
  <si>
    <t>MJWPU.420-371/13</t>
  </si>
  <si>
    <t>1743/13</t>
  </si>
  <si>
    <t>Jedwab Polski Spółka z ograniczoną odpowiedzialnościa</t>
  </si>
  <si>
    <t>Wzrost konkurencyjności i innowacyjności firmy Jedwab Polski sp z o.o. poprzez wprowadzenie do produkcji nowego asortymentu uszlachetnionych, drukowanych tkanin z jedwabiu naturalnego typu wellness</t>
  </si>
  <si>
    <t>MJWPU.420-377/13</t>
  </si>
  <si>
    <t>1684/13</t>
  </si>
  <si>
    <t>KRYSIAK JERZY IGNACY „JUREX” PRZEDSIĘBIORSTWO HANDLU HURTOWO DETALICZNEGO</t>
  </si>
  <si>
    <t>Wdrożenie innowacyjnej linii technologicznej do produkcji suchych zapraw budowlanych</t>
  </si>
  <si>
    <t>MJWPU.420-572/13</t>
  </si>
  <si>
    <t>1981/13</t>
  </si>
  <si>
    <t>NOVA-GIPS SPÓŁKA AKCYJNA</t>
  </si>
  <si>
    <t>Podniesienie konkurencyjności i rozwój firmy poprzez wdrożenie innowacyjnej technologii produkcji nowatorskich płyt i narożników do wykończeniowych robót budowlanych.</t>
  </si>
  <si>
    <t>MJWPU.420-595/13</t>
  </si>
  <si>
    <t>1985/13</t>
  </si>
  <si>
    <t>Justyna Wojdowska "JUST-MAX"</t>
  </si>
  <si>
    <t>„Uruchomienie innowacyjnej myjni sposobem na podniesienie konkurencyjności JUST-MAX”</t>
  </si>
  <si>
    <t>09</t>
  </si>
  <si>
    <t>MJWPU.420-626/13</t>
  </si>
  <si>
    <t>2035/13</t>
  </si>
  <si>
    <t>"J.K.F." SPÓŁKA Z OGRANICZONĄ ODPOWIEDZIALNOŚCIĄ</t>
  </si>
  <si>
    <t>Internetowa platforma do zarządzania majątkiem i inwentaryzacją szansą na optymalne wykorzystanie zasobów polskich firm</t>
  </si>
  <si>
    <t>MJWPU.420-633/13</t>
  </si>
  <si>
    <t>1931/13</t>
  </si>
  <si>
    <t>Business Networking &amp; Solutions Arkadiusz Najko</t>
  </si>
  <si>
    <t>Wzrost konkurencyjności firmy BNS Arkadiusz Najko poprzez wdrożenie innowacyjnej technologii procesu produkcyjnego w branży motocyklowej za pomocą pionowego centrum obróbczego CNC</t>
  </si>
  <si>
    <t>MJWPU.420-450/13</t>
  </si>
  <si>
    <t>1829/13</t>
  </si>
  <si>
    <t>ZYGMAR BIS Zygmunt Gierej</t>
  </si>
  <si>
    <t>Dostosowanie obiektu do nowej funkcji związanej z wprowadzeniem innowacyjnych w skali kraju rozwiązań w zakresie opieki nad osobami wymagającymi specjalistycznej opieki</t>
  </si>
  <si>
    <t>MJWPU.420-506/13</t>
  </si>
  <si>
    <t>2062/13</t>
  </si>
  <si>
    <t>Capricorn Pharma Sp. z o.o.</t>
  </si>
  <si>
    <t>Wzrost konkurencyjności Capricorn Pharma Sp. z o.o. wynikiem wdrożenia wyników badań oraz zaoferowania całkowicie nowych usług na rynku</t>
  </si>
  <si>
    <t>MJWPU.420-303/13</t>
  </si>
  <si>
    <t>1740/13</t>
  </si>
  <si>
    <t>KAMPOL Adama Kopczyński, Mieczysław Kopczyński Spółka Jawna</t>
  </si>
  <si>
    <t>Wzrost konkurencyjności przedsiębiorstwa KAMPOL poprzez wdrożenie wyników prac badawczych w produkcji szczęk hamulcowych oraz dywersyfikację oferty firmy przez wdrożenie technologii gięcia przestrzennego na prasie krawędziowej</t>
  </si>
  <si>
    <t>MJWPU.420-321/13</t>
  </si>
  <si>
    <t>1837/13</t>
  </si>
  <si>
    <t>RAJMUND SZEWCZYK „FABRYKA DOMÓW BOGUCIN”</t>
  </si>
  <si>
    <t>Wzrost konkurencyjności FD Bogucin poprzez inwestycję w nowy węzeł betoniarski</t>
  </si>
  <si>
    <t>MJWPU.420-422/13</t>
  </si>
  <si>
    <t>2117/13</t>
  </si>
  <si>
    <t>Vikersonn Polska spółka z ograniczoną odpowiedzialnością</t>
  </si>
  <si>
    <t>MJWPU.420-488/13</t>
  </si>
  <si>
    <t>2200/13</t>
  </si>
  <si>
    <t>DETOKS LIGHT SP. Z O.O.</t>
  </si>
  <si>
    <t>RAW FOOD Innowacyjna Produkcja Zdrowej Żywności</t>
  </si>
  <si>
    <t>MJWPU.420-500/13</t>
  </si>
  <si>
    <t>2028/13</t>
  </si>
  <si>
    <t>"Artplex" - Jerzy Kalinowski</t>
  </si>
  <si>
    <t>Rozwój potencjału innowacyjnego i przedsiębiorczości "Artplex" poprzez wdrożenie unikalnej technologii oraz wdrożenie nowych i ulepszenie posiadanych produktów i usług.</t>
  </si>
  <si>
    <t>MJWPU.420-257/13</t>
  </si>
  <si>
    <t>1706/13</t>
  </si>
  <si>
    <t>PRZEDSIĘBIORSTWO PRODUKCYJNO- USŁUGOWE "KONREM" WITOLD FIGARSKI</t>
  </si>
  <si>
    <t>Wdrożenie wyników własnych prac przez firmę KONREM w celu wprowadzenia na rynek nowych innowacyjnych usług</t>
  </si>
  <si>
    <t>MJWPU.420-267/13</t>
  </si>
  <si>
    <t>1801/13</t>
  </si>
  <si>
    <t>Skin Clinic Sp. z o.o.</t>
  </si>
  <si>
    <t>Wdrożenie innowacyjnych rozwiązań w klinice Skin Clinic</t>
  </si>
  <si>
    <t>MJWPU.420-273/13</t>
  </si>
  <si>
    <t>1970/13</t>
  </si>
  <si>
    <t>RCPE SPÓŁKA Z OGRANICZONĄ ODPOWIEDZIALNOŚCIĄ</t>
  </si>
  <si>
    <t>Rozpoczęcie działalności dzięki wdrożeniu technologii i zakupowi wyników B+R w branży budowlano - drogowej</t>
  </si>
  <si>
    <t>MJWPU.420-299/13</t>
  </si>
  <si>
    <t>1844/13</t>
  </si>
  <si>
    <t>CLUE LAB SPÓŁKA Z OGRANICZONĄ ODPOWIEDZIALNOŚCIĄ SPÓŁKA KOMANDYTOWA</t>
  </si>
  <si>
    <t>Wdrożenie innowacyjnych usług szansą rozwoju firmy CLUE LAB</t>
  </si>
  <si>
    <t>MJWPU.420-491/13</t>
  </si>
  <si>
    <t>2106/13</t>
  </si>
  <si>
    <t>Nowe Badania sp. z o.o.</t>
  </si>
  <si>
    <t>Rozwój rynku badań marketingowych w oparciu o nowoczesną platformę usług mobilnych</t>
  </si>
  <si>
    <t>MJWPU.420-493/13</t>
  </si>
  <si>
    <t>1770/13</t>
  </si>
  <si>
    <t>PRZEDSIĘBIORSTWO PRODUKCYJNO-HANDLOWE „CHANTAL” ROMAN GODEK</t>
  </si>
  <si>
    <t>CHANTAL INNOWACJE – INWESTYCJA W PRZYSZŁOŚĆ</t>
  </si>
  <si>
    <t>MJWPU.420-689/13</t>
  </si>
  <si>
    <t>1790/13</t>
  </si>
  <si>
    <t>Józef Bujalski Ślusarstwo</t>
  </si>
  <si>
    <t>Wzrost konkurencyjności firmy Ślusarstwo Józef Bujalski przez wdrożenie innowacyjnej technologii produkcji mebli metalowych</t>
  </si>
  <si>
    <t>MJWPU.420-545/13</t>
  </si>
  <si>
    <t>2259/13</t>
  </si>
  <si>
    <t>PHZ VEGA PAWEŁ BUDNICKI</t>
  </si>
  <si>
    <t>PHZ VEGA przyjazna środowisku</t>
  </si>
  <si>
    <t>MJWPU.420-607/13</t>
  </si>
  <si>
    <t>1890/13</t>
  </si>
  <si>
    <t>4 WIND Monika Janiszek – Sołśnia</t>
  </si>
  <si>
    <t>Budowa elektrowni wiatrowej w celu zwiększenia konkurencyjności firmy 4 Wind</t>
  </si>
  <si>
    <t>MJWPU.420-274/13</t>
  </si>
  <si>
    <t>2131/13</t>
  </si>
  <si>
    <t>Olmedia Sławomir Olędzki</t>
  </si>
  <si>
    <t>„Wdrożenie innowacyjnego systemu ładowania i zarządzania energią w bateriach”</t>
  </si>
  <si>
    <t>MJWPU.420-244/13</t>
  </si>
  <si>
    <t>1795/13</t>
  </si>
  <si>
    <t>Hanna Niedzielska P.H.U."Niedzielski" Okręgowa Stacja Kontroli Pojazdów FIRMA DROGOWA "EN-BUD"</t>
  </si>
  <si>
    <t>Automatyzacja usług diagnostycznych oraz wprowadzenie nowych usług w OSKP</t>
  </si>
  <si>
    <t>MJWPU.420-435/13</t>
  </si>
  <si>
    <t>1800/13</t>
  </si>
  <si>
    <t>"IE" Spółka z o.o.</t>
  </si>
  <si>
    <t>Wzrost konkurencyjnosci "IE"</t>
  </si>
  <si>
    <t>MJWPU.420-659/13</t>
  </si>
  <si>
    <t>2286/13</t>
  </si>
  <si>
    <t>Sobczak Auto Serwis - Mechanika Pojazdowa Sobczak Robert</t>
  </si>
  <si>
    <t>Rozbudowa i Unowocześnienie Warsztatu Samochodowego</t>
  </si>
  <si>
    <t>MJWPU.420-719/13</t>
  </si>
  <si>
    <t>1855/13</t>
  </si>
  <si>
    <t>SET Bartłomiej Pankowski</t>
  </si>
  <si>
    <t>Wdrożenie innowacyjnych produktów w firmie SET Bartłomiej Pankowski</t>
  </si>
  <si>
    <t>MJWPU.420-340/13</t>
  </si>
  <si>
    <t>1983/13</t>
  </si>
  <si>
    <t>S1 SPÓŁKA Z OGRANICZONĄ ODPOWIEDZIALNOŚCIĄ</t>
  </si>
  <si>
    <t>Podniesienie konkurencyjności i rozwój firmy poprzez wdrożenie innowacyjnej technologii produkcji uszczelnień.</t>
  </si>
  <si>
    <t>MJWPU.420-448/13</t>
  </si>
  <si>
    <t>2046/13</t>
  </si>
  <si>
    <t>PAWEŁ URBAŃSKI, EPO</t>
  </si>
  <si>
    <t>Produkcja nowoczesnych wyrobów ze szkła laminowanego oraz działalność usługowa w tej branży szansą na rozwój sprzedaży krajowej i eksportowej Firmy EPO Paweł Urbański</t>
  </si>
  <si>
    <t>MJWPU.420-700/13</t>
  </si>
  <si>
    <t>2185/13</t>
  </si>
  <si>
    <t>PRZEDSIĘBIORSTWO PRODUKCYJNO – HANDLOWE „WIT-POL” SPÓŁKA JAWNA WITOLD CHOJAK, WŁODZIMIERZ HAJDUK, URSZULA PASTUSZKA</t>
  </si>
  <si>
    <t>Wdrożenie innowacyjnych rozwiązań w obszarze produkcji, względem technologii oraz produktów w firmie „WIT-POL"</t>
  </si>
  <si>
    <t>RAZEM:</t>
  </si>
  <si>
    <t>Rozwój systemu sterowania ogrzewaniem oraz zakup wiertnicy i samobieżnego kompresora przystosowanych do wierceń w terenach górskich.</t>
  </si>
  <si>
    <t>MJWPU.420-439/13</t>
  </si>
  <si>
    <t>1772/13</t>
  </si>
  <si>
    <t>m-concept Marcin Bochen</t>
  </si>
  <si>
    <t>Wzrost konkurencyjności przedsiębiorstwa m-concept Marcin Bochen poprzez zaoferowanie nowego ekologicznego produktu reklamowego dzięki wdrożeniu wyników prac badawczych.</t>
  </si>
  <si>
    <t>MJWPU.420-269/13</t>
  </si>
  <si>
    <t>2056/13</t>
  </si>
  <si>
    <t>Inżynieria Polska sp. z o.o.</t>
  </si>
  <si>
    <t>Zakup wyników badań oraz wprowadzenie innowacyjnych produktów przez firmę Inżynieria Polska sp. z o.o.</t>
  </si>
  <si>
    <t>MJWPU.420-454/13</t>
  </si>
  <si>
    <t>1728/13</t>
  </si>
  <si>
    <t>PROF.COSMETICA Sp. z o.o.</t>
  </si>
  <si>
    <t>Dalszy rozwój prac badawczo-wdrożeniowych dermokosmetyków przeznaczonych dla osób dorosłych z immunodermatozami</t>
  </si>
  <si>
    <t>MJWPU.420-639/13</t>
  </si>
  <si>
    <t>1979/13</t>
  </si>
  <si>
    <t>CENTRUM ZDROWIA ADAM MUSZYŃSKI SPÓŁKA JAWNA</t>
  </si>
  <si>
    <t>Wprowadzenie kompleksowej diagnostyki i leczenia dzieci w poradniach specjalistycznych wraz z opieką nad całą rodziną w CENTRUM ZDROWIA</t>
  </si>
  <si>
    <t>MJWPU.420-360/13</t>
  </si>
  <si>
    <t>1841/13</t>
  </si>
  <si>
    <t>EEC Spółka z ograniczoną odpowiedzialnością</t>
  </si>
  <si>
    <t>Budowa potencjału EEC Sp. z o.o. poprzez wprowadzenie na rynki międzynardowe innowacyjnych produktów stanowiących wyniki prac B+R</t>
  </si>
  <si>
    <t>MJWPU.420-296/13</t>
  </si>
  <si>
    <t>1720/13</t>
  </si>
  <si>
    <t>Kopalnia Piachu JULIMA Magdalena Nogaj</t>
  </si>
  <si>
    <t>Podniesienie konkurencyjności firmy po przez zakup mobilnego węzła betoniarskiego</t>
  </si>
  <si>
    <t>MJWPU.420-320/13</t>
  </si>
  <si>
    <t>1712/13</t>
  </si>
  <si>
    <t>Garbarnia Nadarzyn Waldemar K. Malinowski</t>
  </si>
  <si>
    <t>Kolejny etap rozwoju i innowacyjności zakładu przerobu skór Garbarni Nadarzyn</t>
  </si>
  <si>
    <t>MJWPU.420-354/13</t>
  </si>
  <si>
    <t>1935/13</t>
  </si>
  <si>
    <t>Starglass Przedsiębiorstwo Produkcyjno – Handlowo - Usługowe LTD Spółka z ograniczoną odpowiedzialnością</t>
  </si>
  <si>
    <t>Wzrost konkurencyjności firmy "Starglass" poprzez wdrożenie innowacyjnej technologii do nanoszenia cyfrowego druku na szkle</t>
  </si>
  <si>
    <t>MJWPU.420-537/13</t>
  </si>
  <si>
    <t>1929/13</t>
  </si>
  <si>
    <t>"LEMICH" KOOPERACJA PRZEMYSŁOWA I WYKONAWSTWO Michał Romanowicz</t>
  </si>
  <si>
    <t>Poprawa konkurencyjności firmy LEMICH na rynku międzynarodowym poprzez wdrożenie nowej technologii produkcji części oraz elementów napędowych dzięki zakupowi pięcioosiowego centrum frezarskiego CNC.</t>
  </si>
  <si>
    <t>MJWPU.420-261/13</t>
  </si>
  <si>
    <t>1788/13</t>
  </si>
  <si>
    <t>TMN SP. Z O.O.</t>
  </si>
  <si>
    <t>rozpoczęcie działalności w branży budowlanej dzięki zakupom innowacyjnych maszyn oraz nowych technologii przez TMN Sp. z o.o.</t>
  </si>
  <si>
    <t>MJWPU.420-499/13</t>
  </si>
  <si>
    <t>1919/13</t>
  </si>
  <si>
    <t>IWONA TERESA KSIĘŻOPOLSKA PRZEDSIĘBIORSTWO PRODUKCYJNO HANDLOWE "IWONEX"</t>
  </si>
  <si>
    <t>„Zakup maszyny fleksograficznej dźwignią rozwoju firmy IWONEX”</t>
  </si>
  <si>
    <t>MJWPU.420-625/13</t>
  </si>
  <si>
    <t>2262/13</t>
  </si>
  <si>
    <t>Gabinet Stomatologiczny Nowak Marzena</t>
  </si>
  <si>
    <t>Wzrost konkurencyjności firmy Gabinet Stomatologiczny Marzena Nowak poprzez wdrożenie innowacyjnych rozwiązań.</t>
  </si>
  <si>
    <t>MJWPU.420-632/13</t>
  </si>
  <si>
    <t>2201/13</t>
  </si>
  <si>
    <t>HORIZON TELECOMMUNICATION Sp. z o.o.</t>
  </si>
  <si>
    <t>Budowa zintegrowanego systemu telekomunikacyjnego opartego na innowacyjnych rozwiązaniach.</t>
  </si>
  <si>
    <t>MJWPU.420-576/13</t>
  </si>
  <si>
    <t>2076/13</t>
  </si>
  <si>
    <t>Magdalena Mejer-Nowakowska, Klaudiusz Sobieski prowadzący działalność w formie spółki cywilnej pod nazwą M.S.STEEL s.c. Magdalena Mejer Nowakowska, Klaudiusz Sobieski</t>
  </si>
  <si>
    <t>Podniesienie konkurencyjności firmy MSSTEEL poprzez wprowadzenie innowacyjnej w skali świata technologii produkcji przeciągania drutu z zastosowaniem do produkcji wkrętów oraz zbrojeń betonowych"</t>
  </si>
  <si>
    <t>MJWPU.420-443/13</t>
  </si>
  <si>
    <t>1911/13</t>
  </si>
  <si>
    <t>"Radiologica" Spółka z ograniczoną odpowiedzialnością</t>
  </si>
  <si>
    <t>Dywersyfikacja i rozszerzenie działalności diagnostycznej Spółki Radiologica poprzez utworzenie nowej placówki i zakup nowoczesnego rezonansu magnetycznego, prowadzące do wzrostu konkurencyjności Firmy i regionu</t>
  </si>
  <si>
    <t>MJWPU.420-240/13</t>
  </si>
  <si>
    <t>1806/13</t>
  </si>
  <si>
    <t>Przedsiębiorstwo Produkcyjno - Handlowo - Usługowe IMEX Paweł Jamroży</t>
  </si>
  <si>
    <t>Wzrost konkurencyjności P.P.H.U. IMEX Paweł Jamroży poprzez wdrożenie innowacyjnej technologii 5-osiowego szlifowania (wytwarzania i regeneracji) stempli i narzędzi skrawających.</t>
  </si>
  <si>
    <t>MJWPU.420-260/13</t>
  </si>
  <si>
    <t>1886/13</t>
  </si>
  <si>
    <t>BUDTH sp. z o.o.</t>
  </si>
  <si>
    <t>Inwestycje w innowacje w firmie BUDTH sp. z o.o.</t>
  </si>
  <si>
    <t>MJWPU.420-245/13</t>
  </si>
  <si>
    <t>2174/13</t>
  </si>
  <si>
    <t>IMPRESSION Sp. z o.o</t>
  </si>
  <si>
    <t>Rozbudowa floty budowlanej oraz zakup wyników badań w celu podniesienia konkurencyjności firmy na rynku krajowym</t>
  </si>
  <si>
    <t>MJWPU.420-266/13</t>
  </si>
  <si>
    <t>1869/13</t>
  </si>
  <si>
    <t>Marek Gospodarczyk</t>
  </si>
  <si>
    <t>Uruchomienie produkcji kulek do gry w paintball</t>
  </si>
  <si>
    <t>MJWPU.420-315/13</t>
  </si>
  <si>
    <t>1849/13</t>
  </si>
  <si>
    <t>NOVMAX Zbigniew Ciężkowski</t>
  </si>
  <si>
    <t>Wzrost konkurencyjności przedsiębiorstwa Novmax poprzez wdrożenie innowacyjnej technologii produkcyjnej i wyników prac B+R</t>
  </si>
  <si>
    <t>MJWPU.420-367/13</t>
  </si>
  <si>
    <t>1810/13</t>
  </si>
  <si>
    <t>Marek Mielnicki MIELNICKIDESIGN</t>
  </si>
  <si>
    <t>Podwyższenie konkurencyjności firmy na rynku polskim i europejskim dzięki zastosowaniu kontenera modułowego gwarantującego wielofunkcyjne kształtowanie przestrzeni i funkcji obiektów czasowych</t>
  </si>
  <si>
    <t>MJWPU.420-330/13</t>
  </si>
  <si>
    <t>1848/13</t>
  </si>
  <si>
    <t xml:space="preserve">DREAMSOUND Sp. z o.o. </t>
  </si>
  <si>
    <t>Stworzenie pionierskiego studia do zgrania dźwięku, pozwalającego na wprowadzenie nowego wymiaru dźwięku w produkcji filmowej</t>
  </si>
  <si>
    <t>MJWPU.420-355/13</t>
  </si>
  <si>
    <t>1884/13</t>
  </si>
  <si>
    <t>Przedsiębiorstwo Produkcyjno - Usługowo - Handlowe ABIS JAKUBIAK ROBERT</t>
  </si>
  <si>
    <t>Rozbudowa i zakup nowych maszyn</t>
  </si>
  <si>
    <t>MJWPU.420-496/13</t>
  </si>
  <si>
    <t>2001/13</t>
  </si>
  <si>
    <t>Wójcicki Paweł - PAW-BUD</t>
  </si>
  <si>
    <t>Wdrożenie innowacyjnej technologii okleinowania płyt drewnopochodnych foliami wysokopołyskowymi sposobem na zwiększenie konkurencyjności firmy „PAW-BUD Paweł Wójcicki”.</t>
  </si>
  <si>
    <t>MJWPU.420-334/13</t>
  </si>
  <si>
    <t>1864/13</t>
  </si>
  <si>
    <t xml:space="preserve">JFARM Józef Gręda </t>
  </si>
  <si>
    <t>Ugruntowanie pozycji lidera firmy JFARM poprzez kompleksowe działania inwestycyjne mające na celu poszerzenie przestrzeni produkcyjnej o wyniki własnych innowacyjnych prac badawczo – rozwojowych</t>
  </si>
  <si>
    <t>MJWPU.420-462/13</t>
  </si>
  <si>
    <t>1817/13</t>
  </si>
  <si>
    <t>Gabinet Lekarski Wojciech Grzybowski</t>
  </si>
  <si>
    <t>Wzrost konkurencyjności Gabinetu Lekarskiego Wojciech Grzybowski dzięki nabyciu najnowocześniejszych urządzeń medycznych</t>
  </si>
  <si>
    <t>MJWPU.420-691/13</t>
  </si>
  <si>
    <t>1956/13</t>
  </si>
  <si>
    <t>"PRINT &amp; DISPLAY (POLSKA)" Spółka z ograniczoną odpowiedzialnością</t>
  </si>
  <si>
    <t>Inwestycja w rozwój Spółki "PRINT &amp; DISPLAY (POLSKA)" poprzez wprowadzenie innowacyjnych technologii drukowania UV na podłożach sztywnych</t>
  </si>
  <si>
    <t>MJWPU.420-518/13</t>
  </si>
  <si>
    <t>2121/13</t>
  </si>
  <si>
    <t>Leszek Celi, Jadwiga Celi prowadzący działalność gospodarczą w formie spółki cywilnej pod nazwą AGA PRZEDSIĘBIORSTWO PRODUKCYJNO-HANDLOWO-USŁUGOWE SPÓŁKA CYWILNA.</t>
  </si>
  <si>
    <t>Implementacja najnowocześniejszych rozwiązań technologicznych i organizacyjnych środkiem do wzrostu innowacyjności i konkurencyjności przedsiębiorstwa na rynku międzynarodowym.</t>
  </si>
  <si>
    <t>MJWPU.420-702/13</t>
  </si>
  <si>
    <t>2158/13</t>
  </si>
  <si>
    <t>Hydro-System Jakub Barański</t>
  </si>
  <si>
    <t>Doposażenie Hydro-System w innowacyjną maszynę warunkiem wzrostu konkurencyjności Przedsiębiorstwa na rynku europejskim</t>
  </si>
  <si>
    <t>MJWPU.420-314/13</t>
  </si>
  <si>
    <t>1909/13</t>
  </si>
  <si>
    <t>„FIRMA GASTRONOMICZNO HANDLOWA La Spezia " Chojnacki Marcin</t>
  </si>
  <si>
    <t>„Innowacyjny sposób świadczenia usług i przygotowania produktów firmy La Spezia poprzez  rozbudowę lokalu i zakup nowoczesnej technologii”</t>
  </si>
  <si>
    <t>MJWPU.420-415/13</t>
  </si>
  <si>
    <t>2098/13</t>
  </si>
  <si>
    <t>Marianna Kobylarczyk, Radosław Kobylarczyk prowadzący działalność gospodarczą w formie spółki cywilnej pod nazwą „AMIGOS”</t>
  </si>
  <si>
    <t>Poprawa konkurencyjności przedsiębiorstwa AMIGOS poprzez rozszerzenie i udoskonalenie oferty produktowej przy jednoczesnym wzroście wydajności pracy</t>
  </si>
  <si>
    <t>MJWPU.420-312/13</t>
  </si>
  <si>
    <t>2253/13</t>
  </si>
  <si>
    <t>Astor Adam Smoleński</t>
  </si>
  <si>
    <t>Dywersyfikacja działalności przedsiębiorstwa Astor poprzez wdrożenie technologii formowania rotacyjnego do produkcji innowacyjnych mebli z tworzyw sztucznych</t>
  </si>
  <si>
    <t>MJWPU.420-262/13</t>
  </si>
  <si>
    <t>1791/13</t>
  </si>
  <si>
    <t>TMN TOMASZ NIEDZIELSKI</t>
  </si>
  <si>
    <t>Wejście firmy na rynek usług serwisowo -wulkanizacyjnych poprzez wdrożenie innowacji</t>
  </si>
  <si>
    <t>MJWPU.420-586/13</t>
  </si>
  <si>
    <t>2104/13</t>
  </si>
  <si>
    <t>Zakład Produkcyjno-Handlowy "KIC-PAK" Zdzisław Kiciński, Irena Kicińska i Lidia Kicińska Spółka Jawna</t>
  </si>
  <si>
    <t>Wzrost konkurencyjności KIC-PAK Sp. j. poprzez wdrożenie nowej technologii i wprowadzenie nowych produktów</t>
  </si>
  <si>
    <t>MJWPU.420-665/13</t>
  </si>
  <si>
    <t>PHENIX Sp. z o.o.</t>
  </si>
  <si>
    <t>Wzrost konkurencyjności przedsiębiorstwa PHENIX sp. z o.o. poprzez wdrożenia innowacyjnych rozwiązań produkcyjnych oraz dostosowanie do wymogów BAT</t>
  </si>
  <si>
    <t>MJWPU.420-571/13</t>
  </si>
  <si>
    <t>2151/13</t>
  </si>
  <si>
    <t>PAWILON 13 spółka z ograniczoną odpowiedzialnością</t>
  </si>
  <si>
    <t>Rozwój przedsiębiorstwa PAWILON 13 sp. z o.o. poprzez inwestycje w innowacyjne technologie</t>
  </si>
  <si>
    <t>MJWPU.420-568/13</t>
  </si>
  <si>
    <t>2064/13</t>
  </si>
  <si>
    <t>"STAL-TECH" Żelazo Michał</t>
  </si>
  <si>
    <t>Zakup innowacyjnej wycinarki laserowej warunkiem rozwoju przedsiębiorstwa STAL-TECH Żelazo Michał</t>
  </si>
  <si>
    <t>MJWPU.420-725/13</t>
  </si>
  <si>
    <t>2163/13</t>
  </si>
  <si>
    <t>Iwona Tobiasz Dariusz Tobiasz prowadzący działalnośc gospodarczą w formie spólki cywilnej TOBZAMER S.C.</t>
  </si>
  <si>
    <t>Rozbudowa firmy w kierunku zwiększenia potencjału produkcyjno-usługowego i wdrożenie specjalistycznych usług obróbki skrawaniem CNC poprzez zakup nowych środków trwałych - obrabiarek i urządzeń opartych na nowoczesnych, innowacyjnych technologiach</t>
  </si>
  <si>
    <t>MJWPU.420-746/13</t>
  </si>
  <si>
    <t>1808/13</t>
  </si>
  <si>
    <t>Przychodnia CENTRUM Niepubliczny Zakład Opieki Zdrowotnej Spółka z ograniczoną odpowiedzialnością</t>
  </si>
  <si>
    <t>Rozszerzenie działalności przychodni CENTRUM NZOZ Sp. z o.o. w oparciu o zakup zaawansowanego technologicznie sprzętu medycznego i rehabilitacyjnego będącego nośnikiem innowacji procesowej, produktowej i organizacyjnej</t>
  </si>
  <si>
    <t>MJWPU.420-631/13</t>
  </si>
  <si>
    <t>2215/13</t>
  </si>
  <si>
    <t>Jakub Kaliciński, Maciej Kaliciński, Wojciech Kaliciński prowadzący działalność gospodarczą w formie spółki cywilnej pod nazwą Kalicińscy.com, Jakub Kaliciński, Maciej Kaliciński, Wojciech Kaliciński - spółka cywilna</t>
  </si>
  <si>
    <t>Zastosowanie technologii wysokiej rozdzielczości obrazu drogą do wzrostu konkurencyjności spółki KALICIŃSCY.COM</t>
  </si>
  <si>
    <t>MJWPU.420-342/13</t>
  </si>
  <si>
    <t>1761/13</t>
  </si>
  <si>
    <t>Zakład Techniki Medycznej STYMAT Wiesław Wędzonka</t>
  </si>
  <si>
    <t>Innowacyjność na zdrowie. Wzrost potencjału innowacyjnego przedsiębiorstwa Zakład Techniki Medycznej ,,STYMAT” Wiesław Wędzonka poprzez rozbudowę i wyposażenie w nowoczesne urządzenia służące do naprawy i serwisu sprzętu medycznego.</t>
  </si>
  <si>
    <t>MJWPU.420-561/13</t>
  </si>
  <si>
    <t>1948/13</t>
  </si>
  <si>
    <t>KAZMAR Kazimierz Pluta</t>
  </si>
  <si>
    <t>Budowa innowacyjnej stacji paliw i gazu LPG wraz z niezbędną infrastrukturą i zagospodarowaniem terenu, budowa budynku dla obsługi oraz sklepu.</t>
  </si>
  <si>
    <t>MJWPU.420-634/13</t>
  </si>
  <si>
    <t>2224/13</t>
  </si>
  <si>
    <t>Przedsiębiorstwo Gastronomiczno- Usługowe GastroArt Dawidowska Izabela</t>
  </si>
  <si>
    <t>Podniesienie konkurencyjności i rozwój firmy poprzez zakup nowych innowacyjnych środków trwałych.</t>
  </si>
  <si>
    <t>MJWPU.420-638/13</t>
  </si>
  <si>
    <t>2219/13</t>
  </si>
  <si>
    <t>Wiesław Majewski, Norbert Majewski prowadzący działalność gospodarczą w formie spółki cywilnej pod nazwą AUTO SERWIS "BŁĘKITNA" W.i N. Majewscy</t>
  </si>
  <si>
    <t>Podniesienie konkurencyjnosci firmy Auto Serwis "Błekitna " poprzez rozszerzenie oferty o nowe i udoskonalone usługi oparte na innowacyjnych rozwiązaniach</t>
  </si>
  <si>
    <t>MJWPU.420-424/13</t>
  </si>
  <si>
    <t>1882/13</t>
  </si>
  <si>
    <t>ELEKTRO-INSTAL Paweł Dąbrowski</t>
  </si>
  <si>
    <t>Dywersyfikacja usług przedsiębiorstwa „ELEKTRO-INSTAL" poprzez podjęcie działalności gospodarczej w zakresie prowadzenia placówki zapewniającej całodobową opiekę osobom w podeszłym wieku – Budowa nowoczesnego Domu Opieki we wsi Sadoleś</t>
  </si>
  <si>
    <t>MJWPU.420-527/13</t>
  </si>
  <si>
    <t>1952/13</t>
  </si>
  <si>
    <t>„Kaliber” Spółka z ograniczoną odpowiedzialnością</t>
  </si>
  <si>
    <t>Podniesienie konkurencyjności „Kaliber” Sp. z o.o. poprzez utworzenie innowacyjnego Centrum Szkolenia Strzeleckiego wyposażonego w modułową strzelnicę laserową w Dawidach Bankowych</t>
  </si>
  <si>
    <t>MJWPU.420-255/13</t>
  </si>
  <si>
    <t>1713/13</t>
  </si>
  <si>
    <t>PPHU "ANNA" Bogucki Wojciech</t>
  </si>
  <si>
    <t>Wzrost konkurencyjności firmy ANNA poprzez wdrożenie nowej technologii recyklingu odpadów PE.</t>
  </si>
  <si>
    <t>MJWPU.420-222/13</t>
  </si>
  <si>
    <t>1679/13</t>
  </si>
  <si>
    <t>KRZYSZTOF KRASZEWSKI EL-BOX</t>
  </si>
  <si>
    <t>Wzrost konkurencyjności przedsiębiorstwa Krzysztof Kraszewski EL-BOX poprzez wdrożenie innowacji procesowej i produktowej.</t>
  </si>
  <si>
    <t>MJWPU.420-401/13</t>
  </si>
  <si>
    <t>2039/13</t>
  </si>
  <si>
    <t>"EQUILIBRIUM" The Health Tourism Provider Spółka z ograniczoną odpowiedzilnością</t>
  </si>
  <si>
    <t>Wprowadzenie innowacyjnych usług w walce z otyłością dla grupy klientów 50+</t>
  </si>
  <si>
    <t>MJWPU.420-402/13</t>
  </si>
  <si>
    <t>2077/13</t>
  </si>
  <si>
    <t>EUROMED Lekarze Specjaliści G. Szczęśniak, D. Sikora-Szczęśniak spółka partnerska</t>
  </si>
  <si>
    <t>Wzrost konkurencyjności EUROMED Lekarze Specjaliści dzięki inwestycji w innowacyjny sprzęt medyczny i poszerzenie zakresu świadczonych usług</t>
  </si>
  <si>
    <t>MJWPU.420-485/13</t>
  </si>
  <si>
    <t>2030/13</t>
  </si>
  <si>
    <t>HTM OPAKOWANIA TOMASZ MARKUSZEWSKI</t>
  </si>
  <si>
    <t>Wzrost konkurencyjności HTM OPAKOWANIA poprzez wdrożenie innowacyjnych rozwiązań technologicznych</t>
  </si>
  <si>
    <t>MJWPU.420-305/13</t>
  </si>
  <si>
    <t>1913/13</t>
  </si>
  <si>
    <t>Usługi Weterynaryjne Monika Myziak</t>
  </si>
  <si>
    <t>Wzrost konkurencyjności firmy Usługi Weterynaryjne Monika Myziak dzieki inwestycji w środki trwałe oraz nawiązaniu współpracy z jednostkami naukowo - badawczymi</t>
  </si>
  <si>
    <t>MJWPU.420-250/13</t>
  </si>
  <si>
    <t>1998/13</t>
  </si>
  <si>
    <t>TERM-OIL SPÓŁKA Z OGRANICZONĄ ODPOWIEDZIALNOŚCIĄ</t>
  </si>
  <si>
    <t>Rozwój konkurencyjności i innowacyjności firmy Term-oil sp. z o.o poprzez wdrożenie innowacyjnej technologii i wprowadzenie nowych produktów</t>
  </si>
  <si>
    <t>MJWPU.420-434/13</t>
  </si>
  <si>
    <t>2032/13</t>
  </si>
  <si>
    <t>Fabryka Aparatów Elektrycznych „Zwarpol” Spółka z ograniczoną odpowiedzialnością</t>
  </si>
  <si>
    <t>Rozwój konkurencyjności i innowacyjności firmy Zwarpol sp. z o.o poprzez wdrożenie innowacyjnej technologii i wprowadzenie nowych produktów.</t>
  </si>
  <si>
    <t>MJWPU.420-300/13</t>
  </si>
  <si>
    <t>2007/13</t>
  </si>
  <si>
    <t>Dorota Czuba – Zembrzuska Centrum Zdrowia Rodziny - DORMED</t>
  </si>
  <si>
    <t>Zakup nowoczesnych i innowacyjnych urządzeń w celu poszerzenia działalności o nowe usługi i zwiększeniu konkurencyjności firmy Dorota Czuba – Zembrzuska Centrum Zdrowia Rodziny - DORMED.</t>
  </si>
  <si>
    <t>MJWPU.420-383/13</t>
  </si>
  <si>
    <t>1854/13</t>
  </si>
  <si>
    <t>GCL Spółka z ograniczoną odpowiedzialnością</t>
  </si>
  <si>
    <t>Wdrożenie przez firmę GCL Sp. z o.o. ulepszonego procesu technologii produkcji materiałów wspomagających przywracanie środowiska naturalnego na terenach zurbanizowanych poprzez zakup wysoko zaawansowanych technologicznie maszyn i urządzeń.</t>
  </si>
  <si>
    <t>MJWPU.420-582/13</t>
  </si>
  <si>
    <t>2108/13</t>
  </si>
  <si>
    <t>Autogeometria Wojciech Schubert</t>
  </si>
  <si>
    <t>Zakup urządzeń i innowacyjnego systemu zarządzania ERP do produkcji elementów do przerabianych motocykli.</t>
  </si>
  <si>
    <t>MJWPU.420-463/13</t>
  </si>
  <si>
    <t>2157/13</t>
  </si>
  <si>
    <t>P.H.U. INCOMED Wojciech Zgajewski</t>
  </si>
  <si>
    <t>Uruchomienie innowacyjnej linii produkcyjnej firmy Incomed dzięki badaniom rozwojowym</t>
  </si>
  <si>
    <t>MJWPU.420-211/13</t>
  </si>
  <si>
    <t>1648/13</t>
  </si>
  <si>
    <t>Przedsiębiorstwo Handlowo-Usługowe "MIMAR" Stanisław Szczerba</t>
  </si>
  <si>
    <t>Wdrożenie innowacji technologicznych w przedsiębiorstwie MIMAR kluczem do osiągnięcia sukcesu i wzrostu konkurencyjności</t>
  </si>
  <si>
    <t>MJWPU.420-447/13</t>
  </si>
  <si>
    <t>2266/13</t>
  </si>
  <si>
    <t>PACHULSKA LISIAKIEWICZ - LEKARZE DENTYŚCI SPÓŁKA PARTNERSKA</t>
  </si>
  <si>
    <t>Inwestycja w innowacyjne technologie szansą na zaistnienie na rynku usług stomatologicznych</t>
  </si>
  <si>
    <t>MJWPU.420-466/13</t>
  </si>
  <si>
    <t>2132/13</t>
  </si>
  <si>
    <t>„BEJDA MEDICAL Sp. z o.o.” Sp. k.</t>
  </si>
  <si>
    <t>BEJDA MEDICAL rozwój przedsiębiorstwa poprzez wdrożenie innowacyjnej technologii w zakresie dermatologii, medycyny estetycznej i kosmetologii</t>
  </si>
  <si>
    <t>MJWPU.420-232/13</t>
  </si>
  <si>
    <t>1685/13</t>
  </si>
  <si>
    <t>RPMA.01.05.00-14-081/13</t>
  </si>
  <si>
    <t>Grabowiec Tomasz Paweł CARPINUS Tartak Skład Drewna</t>
  </si>
  <si>
    <t>Wzrost konkurencyjności i dywersyfikacja działalności firmy poprzez wprowadzenie nowej innowacyjnej technologii</t>
  </si>
  <si>
    <t>MJWPU.420-304/13</t>
  </si>
  <si>
    <t>2060/13</t>
  </si>
  <si>
    <t>Matt Maciej Stachulski</t>
  </si>
  <si>
    <t>Rozwój firmy Matt Maciej Stachulski poprzez wdrożenie nowych innowacyjnych produktów</t>
  </si>
  <si>
    <t>MJWPU.420-264/13</t>
  </si>
  <si>
    <t>1876/13</t>
  </si>
  <si>
    <t>Krzysztof Jankowski Indywidualna Specjalistyczna Praktyka Lekarska</t>
  </si>
  <si>
    <t>zastosowanie innowacyjnych technologii leczenia chorób ginekologicznych</t>
  </si>
  <si>
    <t>MJWPU.420-442/13</t>
  </si>
  <si>
    <t>2058/13</t>
  </si>
  <si>
    <t>NIEPUBLICZNY ZAKŁAD OPIEKI ZDROWOTNEJ "RADENTAL" Tadeusz Szczerbiński</t>
  </si>
  <si>
    <t xml:space="preserve">Poprawa konkurencyjności i innowacyjności Firmy RADENTAL poprzez wdrożenie trójwymiarowej technologii obrazowania cyfrowego </t>
  </si>
  <si>
    <t>MJWPU.420-577/13</t>
  </si>
  <si>
    <t>1903/13</t>
  </si>
  <si>
    <t>Firma Handlowo-Usługowa 'PROFIL-STAL' Nowakowski Piotr</t>
  </si>
  <si>
    <t>Podniesienie konkurencyjności firmy PROFIL-STAL poprzez wprowadzenie innowacyjnej w skali świata technologii produkcji profili spawanych laserowo z zastosowaniem jako ramki termoizolacyjne międzyszybowe oraz rurki nawojowe do rolet okiennych"</t>
  </si>
  <si>
    <t>MJWPU.420-425/13</t>
  </si>
  <si>
    <t>2210/13</t>
  </si>
  <si>
    <t>Dawid Jaguszewski, Jolanta Andrzejewska prowadzący działalność gospodarczą w formie spółki cywilnej pod nazwą Orto-Tech</t>
  </si>
  <si>
    <t>Wzrost konkurencyjności firmy Orto-Tech s.c. poprzez zakup innowacyjnego sprzętu diagnostycznego i wprowadzenie nowych usług ortodontycznych i stomatologicznych</t>
  </si>
  <si>
    <t>MJWPU.420-555/13</t>
  </si>
  <si>
    <t>2287/13</t>
  </si>
  <si>
    <t>KONRAD WALERZAK NZOZ CENTRUM LECZENIA WAD ZGRYZU</t>
  </si>
  <si>
    <t>Opracowanie systemu chirurgiczno-protetycznej korekty układu stomatognatycznego w leczeniu zaburzeń oddychania w czasie snu</t>
  </si>
  <si>
    <t>MJWPU.420-514/13</t>
  </si>
  <si>
    <t>2212/13</t>
  </si>
  <si>
    <t>ABC-Cars Spółka z ograniczoną odpowiedzialnością</t>
  </si>
  <si>
    <t>REVO - innowacyjna i ekologiczna technologia suszenia i utwardzania lakierów samochodowych w firmie ABC-Cars</t>
  </si>
  <si>
    <t>MJWPU.420-492/13</t>
  </si>
  <si>
    <t>1906/13</t>
  </si>
  <si>
    <t>NZOZ Lecznica Specjalistyczna "Medycyna Estetyczna" Izabela Tilszer</t>
  </si>
  <si>
    <t>Poprawa napięcia skóry i leczenie nadpotliwości - innowacyjne metody leczenia w Medycynie Estetycznej - etap II</t>
  </si>
  <si>
    <t>MJWPU.420-573/13</t>
  </si>
  <si>
    <t>2181/13</t>
  </si>
  <si>
    <t>Paweł Wiśniewski Z.E. Technik P.U.H .</t>
  </si>
  <si>
    <t>Podniesienie konkurencyjności przedsiębiorstwa poprzez dywersyfikację produkcji oraz budowę i wyposażenie hali produkcyjno -magazynowej w nowoczesny ciąg technologiczny do produkcji instalacji udojowych z wykorzystaniem innowacyjnego odolejacza</t>
  </si>
  <si>
    <t>MJWPU.420-637/13</t>
  </si>
  <si>
    <t>2292/13</t>
  </si>
  <si>
    <t>LANDOIA Kapusta Łukasz</t>
  </si>
  <si>
    <t>Podniesienie konkurencyjności firmy LANDOIA poprzez wdrożenie innowacyjnych technologii</t>
  </si>
  <si>
    <t>MJWPU.420-574/13</t>
  </si>
  <si>
    <t>1898/13</t>
  </si>
  <si>
    <t>NOVA-STAL Sp. z o.o.</t>
  </si>
  <si>
    <t>Podniesienie konkurencyjności firmy Nova-Stal Sp. z o.o. poprzez wprowadzenie innowacyjnej w skali świata technologii produkcji profili perforowanych do systemów montażowych, szyn i prowadnic oraz profili regałowych"</t>
  </si>
  <si>
    <t>MJWPU.420-673/13</t>
  </si>
  <si>
    <t>2154/13</t>
  </si>
  <si>
    <t>Anna Wall-Sieczko Scrap</t>
  </si>
  <si>
    <t>Wzrost konkurencyjności firmy SCRAP Anna Wall-Sieczko, poprzez wdrożenie technologii własnej oraz technologii nabytych, celem wprowadzenia do oferty 2 nowych produktów oraz znaczącego udoskonalenia 2 dotychczas oferowanych usług i 1 produktu.</t>
  </si>
  <si>
    <t>MJWPU.420-281/13</t>
  </si>
  <si>
    <t>1835/13</t>
  </si>
  <si>
    <t>AS Przedsiębiorstwo Produkcyjno - Handlowe</t>
  </si>
  <si>
    <t>Wzrost konkurencyjności firmy AS Przedsiębiorstwo Produkcyjno - Handlowe w wyniku wprowadzenia na rynek innowacyjnych produktów</t>
  </si>
  <si>
    <t>MJWPU.420-263/13</t>
  </si>
  <si>
    <t>1797/13</t>
  </si>
  <si>
    <t>Firma Usługowa "TACHONiedzielskI" Marcin Niedzielski</t>
  </si>
  <si>
    <t>nowe usługi na rynku budowlano -drogowym poprzez rozbudowę istniejącej floty maszynowej wraz z zakupem wyników badań</t>
  </si>
  <si>
    <t>MJWPU.420-404/13</t>
  </si>
  <si>
    <t>1971/13</t>
  </si>
  <si>
    <t>BMB Sp. z o.o.</t>
  </si>
  <si>
    <t>Innowacyjność – przyszłością przedsiębiorców</t>
  </si>
  <si>
    <t>MJWPU.420-468/13</t>
  </si>
  <si>
    <t>2042/13</t>
  </si>
  <si>
    <t>KRZYSZTOF OPĘCHOWSKI PERFECT CUT</t>
  </si>
  <si>
    <t>Wzrost konkurencyjności przedsiębiorstwa PERFECT CUT</t>
  </si>
  <si>
    <t>MJWPU.420-476/13</t>
  </si>
  <si>
    <t>2164/13</t>
  </si>
  <si>
    <t>Wojciech Włodarski - Osoba fizyczna prowadząca działalność gospodarczą pod nazwą Przedsiębiorstwo Handlowo-Usługowe DREWMET</t>
  </si>
  <si>
    <t>Zakup innowacyjnych maszyn do cięcia drewna w firmie P.H.U. DREWMET</t>
  </si>
  <si>
    <t>MJWPU.420-301/13</t>
  </si>
  <si>
    <t>2102/13</t>
  </si>
  <si>
    <t>Domstyl Sp. z o.o.</t>
  </si>
  <si>
    <t>Podwyższenie konkurencyjności firmy Domstyl Sp. z o.o. poprzez wprowadzenie nowych produktów i wdrożenie innowacyjnej technologii typu skin-tech</t>
  </si>
  <si>
    <t>MJWPU.420-613/13</t>
  </si>
  <si>
    <t>1975/13</t>
  </si>
  <si>
    <t>ABC Zakład Poligraficzny Joanna Żuwalska</t>
  </si>
  <si>
    <t>Rozszerzenie oferty produktowej firmy ABC Zakład Poligraficzny poprzez wdrożenie nowych rozwiązań technologicznych i organizacyjnych</t>
  </si>
  <si>
    <t>MJWPU.420-688/13</t>
  </si>
  <si>
    <t>2033/13</t>
  </si>
  <si>
    <t>AGNIESZKA DYMNA ACC Agnieszka Dymna</t>
  </si>
  <si>
    <t>Wzrost konkurencyjności oraz innowacyjnego potencjału firmy ACC Agnieszka Dymna poprzez budowę myjni oraz implementację do oferty przedsiębiorstwa nowych usług i produktów opartych o nowe technologie.</t>
  </si>
  <si>
    <t>MJWPU.420-645/13</t>
  </si>
  <si>
    <t>2152/13</t>
  </si>
  <si>
    <t>Marcin Stanisławski EMSKIEGO</t>
  </si>
  <si>
    <t>Rozbudowa parku maszynowego szansą na wzrost konkurencyjności Firmy EMSKIEGO w branży wentylacyjnej</t>
  </si>
  <si>
    <t>MJWPU.420-522/13</t>
  </si>
  <si>
    <t>2175/13</t>
  </si>
  <si>
    <t>GRUPA ALJEKA JERZY KACZOR.</t>
  </si>
  <si>
    <t>MJWPU.420-335/13</t>
  </si>
  <si>
    <t>2008/13</t>
  </si>
  <si>
    <t>Ergo BTL Spółka z ograniczoną odpowiedzialnością Spółka komandytowa</t>
  </si>
  <si>
    <t>Rozwój firmy Ergo BTL Sp. z o.o. Sp. k. poprzez wprowadzenie do oferty innowacyjnych produktów i usług</t>
  </si>
  <si>
    <t>MJWPU.420-709/13</t>
  </si>
  <si>
    <t>1990/13</t>
  </si>
  <si>
    <t>ZAKŁAD USŁUG STOLARSKICH "STOLBASZ" ANDRZEJ SMYKOWSKI</t>
  </si>
  <si>
    <t>INNOWACYJNE ROZWIĄZANIA PRODUKCYJNE W BRANŻY STOLARSKIEJ</t>
  </si>
  <si>
    <t>MJWPU.420-411/13</t>
  </si>
  <si>
    <t>2083/13</t>
  </si>
  <si>
    <t>Dariusz Rojek, Adam Krasoń, Dariusz Jakubczak prowadzący działalność gospodarczą w
formie spółki cywilnej pod nazwą „ADD”</t>
  </si>
  <si>
    <t>Poprawa konkurencyjności przedsiębiorstwa ADD S.C. poprzez rozszerzenie i udoskonalenie oferty produktowej przy jednoczesnym wzroście wydajności pracy</t>
  </si>
  <si>
    <t>MJWPU.420-356/13</t>
  </si>
  <si>
    <t>1649/13</t>
  </si>
  <si>
    <t>Anna Olton NZOZ Specjalistyczna Lecznica Stomatologiczno-Lekarska DENT-MED.</t>
  </si>
  <si>
    <t>Zakup innowacyjnej aparatury medycznej w celu rozbudowy oferty produktowej przychodni stomatologicznej DENT-MED w Legionowie</t>
  </si>
  <si>
    <t>MJWPU.420-243/13</t>
  </si>
  <si>
    <t>1866/13</t>
  </si>
  <si>
    <t>P.T.H.U. "DAR-BUS" - Dariusz Denis</t>
  </si>
  <si>
    <t>"Wzrost konkurencyjności firmy P.T.H.U "DAR-BUS" - Dariusz Denis poprzez zakup wysoce innowacyjnego sprzętu umożliwiającego wprowadzenie na rynek nowych usług oraz poprawę jakości świadczenia już istniejących"</t>
  </si>
  <si>
    <t>MJWPU.420-309/13</t>
  </si>
  <si>
    <t>2010/13</t>
  </si>
  <si>
    <t>Magdalena Kapusta, Jarosław Kapusta prowadzący działalność gospodarczą w formie spółki cywilnej pod nazwą Magtrans</t>
  </si>
  <si>
    <t>Wzrost konkurencyjności firmy Magtrans s.c. poprzez zakup innowacyjnego wyposażenia myjni bezdotykowych oraz zastosowania proekologicznych rozwiązań.</t>
  </si>
  <si>
    <t>MJWPU.420-729/13</t>
  </si>
  <si>
    <t>2168/13</t>
  </si>
  <si>
    <t>FORMMED SPÓŁKA Z OGRANICZONĄ ODPOWIEDZIALNOŚCIĄ SPÓŁKA KOMANDYTOWA</t>
  </si>
  <si>
    <t>Rozszerzenie i dywersyfikacja medycznej oferty usługowej Spółki FORMMED poprzez inwestycje w innowacyjne środki trwałe oraz oprogramowanie.</t>
  </si>
  <si>
    <t>MJWPU.420-276/13</t>
  </si>
  <si>
    <t>1705/13</t>
  </si>
  <si>
    <t>Precoptic Co Wojciechowscy Spółka Jawna</t>
  </si>
  <si>
    <t>Zakup sprzętu do wdrożenie innowacyjnych usług mikroskopii o wysokim poziomie zaawansowania.</t>
  </si>
  <si>
    <t>MJWPU.420-507/13</t>
  </si>
  <si>
    <t>BAT-MED Monika Bator-Gregorczyk</t>
  </si>
  <si>
    <t>Wzrost konkurencyjności gabinetu ginekologiczno – położniczo - diagnostycznego BAT-MED. poprzez zakup innowacyjnych urządzeń medycznych</t>
  </si>
  <si>
    <t>MJWPU.420-277/13</t>
  </si>
  <si>
    <t>1950/13</t>
  </si>
  <si>
    <t>Habex Sp. z o.o.</t>
  </si>
  <si>
    <t>Wzrost konkurencyjności firmy Habex Sp. z o.o. poprzez zakup innowacyjnych maszyn i rozpoczęcie produkcji nowych wyrobów</t>
  </si>
  <si>
    <t>MJWPU.420-365/13</t>
  </si>
  <si>
    <t>1895/13</t>
  </si>
  <si>
    <t>ACL - VISION SPECJALISTYCZNE AMBULATORIUM OKULISTYCZNE - NIEPUBLICZNY ZAKŁAD OPIEKI ZDROWOTNEJ - PIOTR SZYMANEK</t>
  </si>
  <si>
    <t>Wzrost konkurencyjności ACL VISION poprzez zakup innowacyjnej aparatury medycznej</t>
  </si>
  <si>
    <t>MJWPU.420-713/13</t>
  </si>
  <si>
    <t>2241/13</t>
  </si>
  <si>
    <t>JMDI Jacek Maleszko</t>
  </si>
  <si>
    <t>Wzrost konkurencyjności firmy JMDI poprzez wdrożenie innowacyjnej usługi OTT</t>
  </si>
  <si>
    <t>MJWPU.420-666/13</t>
  </si>
  <si>
    <t>1802/13</t>
  </si>
  <si>
    <t>Usługi Transportowe i Handel Obwoźny Gerek Jakub</t>
  </si>
  <si>
    <t>Wzrost konkurencyjności firmy poprzez inwestycję w zakup nowoczesnej technologicznie mobilnej Prasy-paczkarki do zgniatania, zagęszczania i redukowania objętości złomu metali oraz samochodów wycofanych z eksploatacji</t>
  </si>
  <si>
    <t>MJWPU.420-642/13</t>
  </si>
  <si>
    <t>2075/13</t>
  </si>
  <si>
    <t>MEDART ALICJA ZIELIŃSKA SPÓŁKA JAWNA</t>
  </si>
  <si>
    <t>Wzrost konkurencyjności Spółki MEDART w branży medycznej poprzez uzyskanie kompleksowości oferty usługowej.</t>
  </si>
  <si>
    <t>MJWPU.420-436/13</t>
  </si>
  <si>
    <t>2041/13</t>
  </si>
  <si>
    <t>Family Dental Care Centrum Stomatologii i Ortodoncji - Anita Kowalska</t>
  </si>
  <si>
    <t>Zakup wyposażenia i sprzętu w oparciu o nowoczesne technologie dla firmy Family Dental Care - Centrum Stomatologii i Ortodoncji Anita Kowalska</t>
  </si>
  <si>
    <t>MJWPU.420-505/13</t>
  </si>
  <si>
    <t>2239/13</t>
  </si>
  <si>
    <t>Creotech Instruments S.A.</t>
  </si>
  <si>
    <t>Zaplecze produkcyjne systemów satelitarnych</t>
  </si>
  <si>
    <t>MJWPU.420-598/13</t>
  </si>
  <si>
    <t>2186/13</t>
  </si>
  <si>
    <t>Taptera Poland Sp. z o.o.</t>
  </si>
  <si>
    <t>Wprowadzenie innowacyjnych produktów sposobem na wzrost międzynarodowej konkurencyjności przedsiębiorstwa Taptera Poland Sp. z o.o.</t>
  </si>
  <si>
    <t>MJWPU.420-215/13</t>
  </si>
  <si>
    <t>1669/13</t>
  </si>
  <si>
    <t>Kodak Express Paulina Sztenkiel</t>
  </si>
  <si>
    <t>Wdrożenie technologii wykorzystujących najnowsze rozwiązania w zakresie wielkoformatowego druku UV w celu uzyskania nowych i udoskonalonych produktów graficznych o najwyższych parametrach jakościowych</t>
  </si>
  <si>
    <t>MJWPU.420-655/13</t>
  </si>
  <si>
    <t>2205/13</t>
  </si>
  <si>
    <t>P.H.U. Węgloskład Andrzej Antosiak</t>
  </si>
  <si>
    <t>Uruchomienie innowacyjnej myjni bezdotykowej w P.H.U. Węgloskład w celu zwiększenia konkurencyjności firmy</t>
  </si>
  <si>
    <t>MJWPU.420-750/13</t>
  </si>
  <si>
    <t>1943/13</t>
  </si>
  <si>
    <t>PG Energy-Energetyka Spółka z ograniczoną odpowiedzialnością</t>
  </si>
  <si>
    <t>Wzrost konkurencyjności PG Energy-Energetyka Sp. z o.o.</t>
  </si>
  <si>
    <t>MJWPU.420-606/13</t>
  </si>
  <si>
    <t>1858/13</t>
  </si>
  <si>
    <t>Manufaktura Czekolady Sp. z o.o.</t>
  </si>
  <si>
    <t>Wzrost konkurencyjności Manufaktury Czekolady Sp. z o.o. przez wzbogacenie oferty o nowe i ulepszone produkty</t>
  </si>
  <si>
    <t>MJWPU.420-674/13</t>
  </si>
  <si>
    <t>2272/13</t>
  </si>
  <si>
    <t>F.H.U. "MOTOCAR"</t>
  </si>
  <si>
    <t>„Wzrost konkurencyjności i innowacyjności przedsiębiorstwa Motocar na rynku mazowieckim poprzez zastosowanie nowoczesnych technologii do wytwarzania prądu elektrycznego z energii promieniowania słonecznego.”</t>
  </si>
  <si>
    <t>MJWPU.420-426/13</t>
  </si>
  <si>
    <t>1912/13</t>
  </si>
  <si>
    <t>Władysław Zawadzki Katarzyna Zawadzka prowadzący działalność gospodarczą w formie spółki cywilnej pod nazwą Zawmet S.C. Władysław Zawadzki Katarzyna Zawadzka</t>
  </si>
  <si>
    <t>Wdrożenie innowacyjnego procesu cięcia metali przy użyciu lasera światłowodowego</t>
  </si>
  <si>
    <t>MJWPU.420-284/13</t>
  </si>
  <si>
    <t>2282/13</t>
  </si>
  <si>
    <t>CENTRUM ZAOPATRZENIA ENERGETYKI ELTAST SPÓŁKA Z OGRANICZONĄ ODPOWIEDZIALNOSCIĄ</t>
  </si>
  <si>
    <t xml:space="preserve">ROZWÓJ PRZEDSIĘBIORSTWA CENTRUM ZAOPATRZENIA ENERGETYKI ELTAST SPÓŁKA Z OGRANICZONĄ ODPOWIEDZIALNOSCIĄ POPRZEZ ZAKUP MASZYN: ŻURAWIA Z FUNKCJĄ ŚWIDROUSTAWIACZA ORAZ ŁADOWARKI WIELOFUNKCYJNEJ </t>
  </si>
  <si>
    <t>MJWPU.420-397/13</t>
  </si>
  <si>
    <t>2009/13</t>
  </si>
  <si>
    <t>Zakład Produkcyjno Handlowo Usługowy "EWTEX 1" Król Łukasz</t>
  </si>
  <si>
    <t>Podniesienie konkurencyjności firmy EWTEX 1 przez wdrożenie innowacyjnych urządzeń szwalniczych.</t>
  </si>
  <si>
    <t>MJWPU.420-495/13</t>
  </si>
  <si>
    <t>2137/13</t>
  </si>
  <si>
    <t>Gaz Małopole Barbara Paszkowska</t>
  </si>
  <si>
    <t>Rozwój i wzrost konkurencyjności przedsiębiorstwa GAZ MAŁOPOLE poprzez nowe innowacyjne produkty</t>
  </si>
  <si>
    <t>MJWPU.420-722/13</t>
  </si>
  <si>
    <t>2178/13</t>
  </si>
  <si>
    <t>Zakład Mechaniczno Elektryczny "TOBZAMER" Stanisław Tobiasz</t>
  </si>
  <si>
    <t>Rozwój zakładu poprzez wprowadzenie zmian procesu produkcyjno-usługowego z zakresu obróbki skrawaniem w oparciu o nowoczesne, innowacyjne technologie - zakup nowych maszyn i urządzeń</t>
  </si>
  <si>
    <t>MJWPU.420-475/13</t>
  </si>
  <si>
    <t>1994/13</t>
  </si>
  <si>
    <t>NORBERT GÓRSKI</t>
  </si>
  <si>
    <t>Wzrost konkurencyjności Specjalistycznej Praktyki Lekarskiej Norbert Górski poprzez wdrożenie innowacyjnej technologii medycznej i zaoferowanie nowych usług</t>
  </si>
  <si>
    <t>MJWPU.420-647/13</t>
  </si>
  <si>
    <t>2172/13</t>
  </si>
  <si>
    <t>GABINET STOMATOLOGICZNY Beata Pytlewska</t>
  </si>
  <si>
    <t>Poprawa konkurencyjności Firmy poprzez rozwój usług dentystycznych</t>
  </si>
  <si>
    <t>MJWPU.420-405/13</t>
  </si>
  <si>
    <t>1746/13</t>
  </si>
  <si>
    <t>EXO Trade Spółka z ograniczoną odpowiedzialnością</t>
  </si>
  <si>
    <t>Wzrost konkurencyjności firmy EXO Trade poprzez poszerzenie zakresu działalności oraz podniesienie jakości świadczonych usług</t>
  </si>
  <si>
    <t>MJWPU.420-336/13</t>
  </si>
  <si>
    <t>1781/13</t>
  </si>
  <si>
    <t>Hanna Wielgosz-Lesińska Niepubliczny Zakład Opieki Zdrowotnej</t>
  </si>
  <si>
    <t xml:space="preserve">Rozbudowa Centrum Stomatologicznego o nowy Oddział rentgenodiagnostyki i wysokospecjalistycznej chirurgii stomatologicznej oraz wyposażenie go w innowacyją aparaturę medyczną. </t>
  </si>
  <si>
    <t>MJWPU.420-337/13</t>
  </si>
  <si>
    <t>1735/13</t>
  </si>
  <si>
    <t>"PSYCHE" Agnieszka Miazga Leszek Miazga Spółka Jawna</t>
  </si>
  <si>
    <t>Wzrost konkurencyjności "PSYCHE" na rynku usług zdrowotnych</t>
  </si>
  <si>
    <t>MJWPU.420-461/13</t>
  </si>
  <si>
    <t>1782/13</t>
  </si>
  <si>
    <t>P.H.U"Auto-Skórka" Piotr Skórka</t>
  </si>
  <si>
    <t>Rozbudowa zakładu oraz rozszerzenie zakresu świadczonych usług</t>
  </si>
  <si>
    <t>MJWPU.420-394/13</t>
  </si>
  <si>
    <t>1753/13</t>
  </si>
  <si>
    <t>ULENA SPÓŁKA Z OGRANICZONĄ ODPOWIEDZIALNOŚCIĄ</t>
  </si>
  <si>
    <t>Podniesienie konkurencyjności przedsiębiorstwa dzięki zakupowi innowacyjnych technologii i maszyn.</t>
  </si>
  <si>
    <t>MJWPU.420-403/13</t>
  </si>
  <si>
    <t>1978/13</t>
  </si>
  <si>
    <t>Centrum Rehabilitacji KiMed KINGA BLOCH, MICHAŁ ZAGÓRSKI SPÓŁKA JAWNA</t>
  </si>
  <si>
    <t>„Centrum Rehabilitacji KiMed – rehabilitacją przyszłości”</t>
  </si>
  <si>
    <t>MJWPU.420-584/13</t>
  </si>
  <si>
    <t>2208/13</t>
  </si>
  <si>
    <t>Indywidualna Praktyka Lekarska lek.stom. Dorota Drzazgowska</t>
  </si>
  <si>
    <t>Wzrost konkurencyjności przedsiębiorstwa IPL Dorota Drzazgowska poprzez wdrożenie innowacyjnych technologii w usługach stomatologicznych</t>
  </si>
  <si>
    <t>MJWPU.420-621/13</t>
  </si>
  <si>
    <t>2277/13</t>
  </si>
  <si>
    <t>ABGLASS PHP ANDRZEJ BIEDRZYCKI</t>
  </si>
  <si>
    <t>Zakup urządzeń do obróbki szkła ognioodpornego wraz z produkcją profili stalowych oraz wyposażenie warsztatu do wymiany szyb samochodowych dla zakładu "AB - GLASS"</t>
  </si>
  <si>
    <t>MJWPU.420-737/13</t>
  </si>
  <si>
    <t>2166/13</t>
  </si>
  <si>
    <t>MASKO Andrzej Skoczylas</t>
  </si>
  <si>
    <t>Rozwój firmy MASKO i budowanie przewagi konkurencyjnej w oparciu o innowacyjne usługi wielkoformatowego druku lentikularnego w technologii obrazowania 3D oraz laminowania i uszlachetniania wydruków wielkoformatowych</t>
  </si>
  <si>
    <t>MJWPU.420-589/13</t>
  </si>
  <si>
    <t>2195/13</t>
  </si>
  <si>
    <t>Innervision Sp. z o.o.</t>
  </si>
  <si>
    <t>OPENCLOUD.PL jako innowacyjne rozwiązanie w chmurze internetowej</t>
  </si>
  <si>
    <t>MJWPU.420-710/13</t>
  </si>
  <si>
    <t>2110/13</t>
  </si>
  <si>
    <t>Euros Energy Sp. z o.o.</t>
  </si>
  <si>
    <t>Mazowsze źródłem energooszczędnych technologii - budowa laboratorium B+R oraz linii montażowej w przedsiębiorstwie Euros Energy sp. z o.o.</t>
  </si>
  <si>
    <t>MJWPU.420-590/13</t>
  </si>
  <si>
    <t>1862/13</t>
  </si>
  <si>
    <t>OrthoVision M.Pieniążek i T.Munir Spółka partnerska lekarzy stomatologów</t>
  </si>
  <si>
    <t>Wzrost konkurencyjności OrthoVision Centrum Ortodontyczno-Stomatologicznego poprzez
zakup nowoczesnych urządzeń i wdrożenie innowacyjnej technologii w diagnostyce i leczeniu pacjentów</t>
  </si>
  <si>
    <t>MJWPU.420-675/13</t>
  </si>
  <si>
    <t>1804/13</t>
  </si>
  <si>
    <t>GIERMAKOWSKA ROBOTY DROGOWE I BRUKARSKIE, BUDOWA KORTÓW TENISOWYCH Giermakowska Danuta</t>
  </si>
  <si>
    <t>Wzmocnienie konkurencyjności i rozwój firmy poprzez inwestycję w budowę hali magazynowo-warsztatowej i w doposażenie pomieszczeń biurowych wraz z zakupem nowoczesnych technicznie i technologicznie urządzeń i wyposażenia.</t>
  </si>
  <si>
    <t>MJWPU.420-482/13</t>
  </si>
  <si>
    <t>2019/13</t>
  </si>
  <si>
    <t>PRAKTYKA LEKARSKA ALEKSANDRA BŁAZIK</t>
  </si>
  <si>
    <t>Zwiększenie konkurencyjności Poradni Dermatologicznej poprzez wdrożenie nowych technologii w zakresie dermatologii.</t>
  </si>
  <si>
    <t>MJWPU.420-685/13</t>
  </si>
  <si>
    <t>2091/13</t>
  </si>
  <si>
    <t>"SOWA" SPÓŁKA Z OGRANICZONA ODPOWIEDZIALNOSCIA</t>
  </si>
  <si>
    <t>Podniesienie konkurencyjności przedsiębiorstwa SOWA Sp. z o.o. poprzez rozbudowę parku maszynowego</t>
  </si>
  <si>
    <t>MJWPU.420-718/13</t>
  </si>
  <si>
    <t>1667/13</t>
  </si>
  <si>
    <t>Firma ,,Madar” Lipiński Dariusz</t>
  </si>
  <si>
    <t>Wzrost konkurencyjności i rozwój firmy Madar poprzez nadbudowę i wyposażenie budynku hurtowni w celu utworzenia parku zabaw dla dzieci, mini kawiarni i szkoły rodzenia</t>
  </si>
  <si>
    <t>MJWPU.420-752/13</t>
  </si>
  <si>
    <t>1933/13</t>
  </si>
  <si>
    <t>ŚWIAT LODU SPÓŁKA Z OGRANICZONĄ ODPOWIEDZIALNOŚCIĄ</t>
  </si>
  <si>
    <t>Wprowadzenie innowacji dla Spółki Świat Lodu szansą na rozwój</t>
  </si>
  <si>
    <t>MJWPU.420-754/13</t>
  </si>
  <si>
    <t>1859/13</t>
  </si>
  <si>
    <t>Fast-Fol Gadomscy Spółka jawna</t>
  </si>
  <si>
    <t>Podniesienie konkurencyjności przedsiębiorstwa poprzez zakup nowej linii do produkcji worków z taśmą , oraz maszyny do regranulacji z prasą hydrauliczną</t>
  </si>
  <si>
    <t>MJWPU.420-310/13</t>
  </si>
  <si>
    <t>1857/13</t>
  </si>
  <si>
    <t>Piotr Pawlak BVS Show Lighting</t>
  </si>
  <si>
    <t>Rozszerzenie oferty usługowej i zwiększenie konkurencyjności BVS Show Lighting poprzez zakup innowacyjnych urządzeń do obsługi eventów.</t>
  </si>
  <si>
    <t>MJWPU.420-249/13</t>
  </si>
  <si>
    <t>2013/13</t>
  </si>
  <si>
    <t>Miletis Polska Sp. z o.o</t>
  </si>
  <si>
    <t>Dywersyfikacja działalności spółki Miletis Polska sp. z o.o. poprzez budowę hali magazynowo - biurowej i zakup środków trwałych</t>
  </si>
  <si>
    <t>MJWPU.420-596/13</t>
  </si>
  <si>
    <t>2070/13</t>
  </si>
  <si>
    <t>NON STOP FILM SERVICE- ZBIGNIEW KULA, MAGDALENA KULA - SPÓŁKA JAWNA</t>
  </si>
  <si>
    <t>Rozszerzenie bazy technologicznej firmy NON STOP FILM SERVICE o nowej generacji sprzęt filmowy</t>
  </si>
  <si>
    <t>MJWPU.420-433/13</t>
  </si>
  <si>
    <t>2129/13</t>
  </si>
  <si>
    <t>JARBETAL B.SZKIELA J.SZKIELA SPÓŁKA JAWNA</t>
  </si>
  <si>
    <t>Wzrost konkurencyjności firmy Jarbetal</t>
  </si>
  <si>
    <t>MJWPU.420-288/13</t>
  </si>
  <si>
    <t>1796/13</t>
  </si>
  <si>
    <t>STHETIC SPÓŁKA Z OGRANICZONĄ ODPOWIEDZIALNOŚCIĄ</t>
  </si>
  <si>
    <t>Utworzenie Innowacyjnego Centrum Leczenia Blizn z zastosowaniem metody leczenia z wykorzystaniem komórek macierzystych oraz najnowocześniejszej na świecie technologii laserowej.</t>
  </si>
  <si>
    <t>MJWPU.420-444/13</t>
  </si>
  <si>
    <t>1904/13</t>
  </si>
  <si>
    <t>„Centrum Medyczne Puławska” Spółka z ograniczoną odpowiedzialnością</t>
  </si>
  <si>
    <t>Rozszerzenie oferty usług medycznych i usprawnienie procesu usługowego w Centrum Medycznym Puławska poprzez zakup nowoczesnego sprzętu i oprogramowania.</t>
  </si>
  <si>
    <t>MJWPU.420-672/13</t>
  </si>
  <si>
    <t>1949/13</t>
  </si>
  <si>
    <t>Bogdan Hłasko i Monika Słowińska prowadzący działalność gospodarczą w formie spółki cywilnej pod nazwą "Przystań Naturalnej Profilaktyki" s.c. Bogdan Hłasko Monika Słowińska</t>
  </si>
  <si>
    <t>Przystań Naturalnej Profilaktyki - innowacyjne oblicze kosmetologii, profilaktyki zdrowia i technik relaksacyjnych</t>
  </si>
  <si>
    <t>MJWPU.420-416/13</t>
  </si>
  <si>
    <t>2256/13</t>
  </si>
  <si>
    <t>Jan Dołowy Przetwórstwo Tworzyw "Dołowy"</t>
  </si>
  <si>
    <t>Poprawa konkurencyjności Przetwórstwo Tworzyw Dołowy poprzez rozszerzenie i udoskonalenie oferty produktowej przy jednoczesnym wzroście wydajności pracy</t>
  </si>
  <si>
    <t>MJWPU.420-278/13</t>
  </si>
  <si>
    <t>1664/13</t>
  </si>
  <si>
    <t>Rafał Flakowski, Mikołaj Flakowski prowadzący działalność gospodarczą w formie spółki cywilnej pod nazwą "Prywatna Przychodnia Stomatologiczna VITADENT"</t>
  </si>
  <si>
    <t>Wdrożenie w przychodni VITADENT innowacyjnych rozwiązań w zakresie stomatologii.</t>
  </si>
  <si>
    <t>MJWPU.420-344/13</t>
  </si>
  <si>
    <t>1865/13</t>
  </si>
  <si>
    <t>SKLEJBUD RUTKA Spółka Jawna</t>
  </si>
  <si>
    <t>Wzrost konkurencyjności firmy SKLEJBUD RUTKA Spółka Jawna w wyniku zakupu nowoczesnych urządzeń produkcyjnych</t>
  </si>
  <si>
    <t>MJWPU.420-510/13</t>
  </si>
  <si>
    <t>1900/13</t>
  </si>
  <si>
    <t>EKOTEAM SPÓŁKA z OGRANICZONĄ ODPOWIEDZIALNOŚCIĄ UL. MICKIEWICZA 6, 07-100
WĘGRÓW</t>
  </si>
  <si>
    <t>„Wzrost konkurencyjności firmy EkoTeam Sp. z o.o na rynku usług związanych z gospodarką odpadami, poprzez zakup nowych maszyn, umożliwiających wytworzenie nowej usługi i produktu".</t>
  </si>
  <si>
    <t>MJWPU.420-618/13</t>
  </si>
  <si>
    <t>1892/13</t>
  </si>
  <si>
    <t>Fine Performance Spółka z ograniczoną odpowiedzialnością</t>
  </si>
  <si>
    <t>Rozwój firmy „Fine Performance” poprzez uruchomienie innowacyjnych usług internetowych „FINE” w celu podniesienia konkurencyjności firmy</t>
  </si>
  <si>
    <t>2043/13</t>
  </si>
  <si>
    <t>2279/13</t>
  </si>
  <si>
    <t>Pozostałe środki EFRR przeznaczone na Działanie 1.5</t>
  </si>
  <si>
    <t>Załącznik do uchwały nr                                           Zarządu Województwa Mazowieckiego z dnia                                                     w sprawie zatwierdzenia listy rankingowej projektów pozytywnie zweryfikowanych pod względem oceny wykonalności, merytorycznej (horyzontalnej i szczegółowej) oraz strategicznej złożonych w ramach konkursu zamkniętego bez preselekcji RPOWM/1.5/2/2013 Priorytet I „Tworzenie warunków dla rozwoju potencjału innowacyjnego i przedsiębiorczości na Mazowszu” dla Działania 1.5 „Rozwój przedsiębiorczości” Regionalnego Programu Operacyjnego Województwa Mazowieckiego 2007-2013.</t>
  </si>
  <si>
    <t>RAZEM LISTA REZERWOWA:</t>
  </si>
  <si>
    <t xml:space="preserve">Wartość umożliwiająca dalszą kontraktację na podstawie comiesięcznych danych MF po zabezpieczeniu środków na projekty oczekujące na podpisanie umowy </t>
  </si>
  <si>
    <t>Analiza wykorzystania alokacji EFRR w ramach Działania 1.5 „Rozwój przedsiębiorczości” (kurs Euro 4,1487 PLN/EURO EBC)</t>
  </si>
  <si>
    <t>Analiza wykorzystania alokacji EFRR w ramach konkursu RPOWM/1.5/2/2013 dla  Działania 1.5 „Rozwój przedsiębiorczości” (kurs Euro 4,1487 PLN/EURO EBC)</t>
  </si>
  <si>
    <t>Kurs Euro</t>
  </si>
  <si>
    <t xml:space="preserve">Kurs Euro </t>
  </si>
  <si>
    <t>LISTA REZERWOWA</t>
  </si>
</sst>
</file>

<file path=xl/styles.xml><?xml version="1.0" encoding="utf-8"?>
<styleSheet xmlns="http://schemas.openxmlformats.org/spreadsheetml/2006/main">
  <numFmts count="3">
    <numFmt numFmtId="164" formatCode="&quot;RPMA.01.05.00-14-&quot;000&quot;/13&quot;"/>
    <numFmt numFmtId="165" formatCode="0.0000"/>
    <numFmt numFmtId="166" formatCode="#,##0.0000"/>
  </numFmts>
  <fonts count="1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10" fontId="3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0" fontId="3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10" fontId="9" fillId="3" borderId="1" xfId="0" applyNumberFormat="1" applyFont="1" applyFill="1" applyBorder="1" applyAlignment="1" applyProtection="1">
      <alignment horizontal="center" vertical="center" wrapText="1"/>
    </xf>
    <xf numFmtId="2" fontId="9" fillId="3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3" fillId="0" borderId="8" xfId="0" applyFont="1" applyBorder="1" applyAlignment="1" applyProtection="1">
      <alignment horizontal="center" vertical="center"/>
    </xf>
    <xf numFmtId="4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10" fontId="9" fillId="3" borderId="16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/>
    </xf>
    <xf numFmtId="10" fontId="3" fillId="0" borderId="3" xfId="0" applyNumberFormat="1" applyFont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10" fontId="3" fillId="0" borderId="3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 wrapText="1"/>
    </xf>
    <xf numFmtId="2" fontId="9" fillId="3" borderId="15" xfId="0" applyNumberFormat="1" applyFont="1" applyFill="1" applyBorder="1" applyAlignment="1" applyProtection="1">
      <alignment horizontal="center" vertical="center" wrapText="1"/>
    </xf>
    <xf numFmtId="2" fontId="9" fillId="3" borderId="0" xfId="0" applyNumberFormat="1" applyFont="1" applyFill="1" applyBorder="1" applyAlignment="1" applyProtection="1">
      <alignment horizontal="center" vertical="center" wrapText="1"/>
    </xf>
    <xf numFmtId="2" fontId="6" fillId="3" borderId="0" xfId="0" applyNumberFormat="1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164" fontId="9" fillId="3" borderId="8" xfId="0" applyNumberFormat="1" applyFont="1" applyFill="1" applyBorder="1" applyAlignment="1" applyProtection="1">
      <alignment horizontal="center" vertical="center" wrapText="1"/>
    </xf>
    <xf numFmtId="4" fontId="9" fillId="3" borderId="8" xfId="0" applyNumberFormat="1" applyFont="1" applyFill="1" applyBorder="1" applyAlignment="1" applyProtection="1">
      <alignment horizontal="center" vertical="center" wrapText="1"/>
    </xf>
    <xf numFmtId="10" fontId="9" fillId="3" borderId="8" xfId="0" applyNumberFormat="1" applyFont="1" applyFill="1" applyBorder="1" applyAlignment="1" applyProtection="1">
      <alignment horizontal="center" vertical="center" wrapText="1"/>
    </xf>
    <xf numFmtId="2" fontId="9" fillId="3" borderId="8" xfId="0" applyNumberFormat="1" applyFont="1" applyFill="1" applyBorder="1" applyAlignment="1" applyProtection="1">
      <alignment horizontal="center" vertical="center" wrapText="1"/>
    </xf>
    <xf numFmtId="2" fontId="6" fillId="3" borderId="8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5">
    <cellStyle name="Normalny" xfId="0" builtinId="0"/>
    <cellStyle name="Normalny 10" xfId="1"/>
    <cellStyle name="Normalny 10 2" xfId="2"/>
    <cellStyle name="Normalny 11" xfId="3"/>
    <cellStyle name="Normalny 13" xfId="4"/>
    <cellStyle name="Normalny 14" xfId="5"/>
    <cellStyle name="Normalny 15" xfId="6"/>
    <cellStyle name="Normalny 16" xfId="7"/>
    <cellStyle name="Normalny 17" xfId="8"/>
    <cellStyle name="Normalny 18" xfId="9"/>
    <cellStyle name="Normalny 19" xfId="10"/>
    <cellStyle name="Normalny 2" xfId="11"/>
    <cellStyle name="Normalny 20" xfId="12"/>
    <cellStyle name="Normalny 21" xfId="13"/>
    <cellStyle name="Normalny 22" xfId="14"/>
    <cellStyle name="Normalny 24" xfId="15"/>
    <cellStyle name="Normalny 25" xfId="16"/>
    <cellStyle name="Normalny 3" xfId="17"/>
    <cellStyle name="Normalny 4" xfId="18"/>
    <cellStyle name="Normalny 5" xfId="24"/>
    <cellStyle name="Normalny 6" xfId="19"/>
    <cellStyle name="Normalny 7" xfId="20"/>
    <cellStyle name="Normalny 8" xfId="21"/>
    <cellStyle name="Normalny 9" xfId="22"/>
    <cellStyle name="Procentowy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"/>
  <sheetViews>
    <sheetView tabSelected="1" view="pageBreakPreview" topLeftCell="F100" zoomScale="90" zoomScaleNormal="90" zoomScaleSheetLayoutView="90" workbookViewId="0">
      <selection activeCell="P104" sqref="P104"/>
    </sheetView>
  </sheetViews>
  <sheetFormatPr defaultRowHeight="14.25"/>
  <cols>
    <col min="1" max="1" width="4.125" customWidth="1"/>
    <col min="2" max="2" width="16.125" customWidth="1"/>
    <col min="3" max="3" width="13.125" customWidth="1"/>
    <col min="4" max="4" width="21.5" bestFit="1" customWidth="1"/>
    <col min="5" max="5" width="26.875" customWidth="1"/>
    <col min="6" max="6" width="33.875" customWidth="1"/>
    <col min="8" max="8" width="12.375" customWidth="1"/>
    <col min="9" max="9" width="11.875" customWidth="1"/>
    <col min="10" max="10" width="10.75" customWidth="1"/>
    <col min="11" max="11" width="12.625" customWidth="1"/>
    <col min="12" max="12" width="11.75" customWidth="1"/>
    <col min="13" max="13" width="11.875" customWidth="1"/>
    <col min="14" max="14" width="10.75" customWidth="1"/>
    <col min="15" max="15" width="10.5" customWidth="1"/>
    <col min="16" max="16" width="10.75" customWidth="1"/>
  </cols>
  <sheetData>
    <row r="1" spans="1:16" ht="72" customHeight="1">
      <c r="A1" s="74" t="s">
        <v>759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</row>
    <row r="2" spans="1:16" ht="84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 t="s">
        <v>15</v>
      </c>
      <c r="O2" s="9" t="s">
        <v>16</v>
      </c>
      <c r="P2" s="9" t="s">
        <v>13</v>
      </c>
    </row>
    <row r="3" spans="1:16" ht="80.25" customHeight="1">
      <c r="A3" s="18">
        <v>1</v>
      </c>
      <c r="B3" s="18" t="s">
        <v>36</v>
      </c>
      <c r="C3" s="18" t="s">
        <v>37</v>
      </c>
      <c r="D3" s="19">
        <v>139</v>
      </c>
      <c r="E3" s="18" t="s">
        <v>38</v>
      </c>
      <c r="F3" s="18" t="s">
        <v>39</v>
      </c>
      <c r="G3" s="18" t="s">
        <v>14</v>
      </c>
      <c r="H3" s="20">
        <v>2192721</v>
      </c>
      <c r="I3" s="20">
        <v>1782700</v>
      </c>
      <c r="J3" s="20">
        <v>628847.42000000004</v>
      </c>
      <c r="K3" s="20">
        <v>110973.08</v>
      </c>
      <c r="L3" s="20">
        <v>739820.5</v>
      </c>
      <c r="M3" s="21">
        <v>0.41499999999999998</v>
      </c>
      <c r="N3" s="22">
        <v>106</v>
      </c>
      <c r="O3" s="24">
        <v>93</v>
      </c>
      <c r="P3" s="21">
        <v>0.87735849056603776</v>
      </c>
    </row>
    <row r="4" spans="1:16" ht="36" customHeight="1">
      <c r="A4" s="1">
        <v>2</v>
      </c>
      <c r="B4" s="1" t="s">
        <v>152</v>
      </c>
      <c r="C4" s="1" t="s">
        <v>153</v>
      </c>
      <c r="D4" s="3">
        <v>254</v>
      </c>
      <c r="E4" s="17" t="s">
        <v>154</v>
      </c>
      <c r="F4" s="17" t="s">
        <v>155</v>
      </c>
      <c r="G4" s="1" t="s">
        <v>14</v>
      </c>
      <c r="H4" s="23">
        <v>1665630.33</v>
      </c>
      <c r="I4" s="23">
        <v>1354171</v>
      </c>
      <c r="J4" s="23">
        <v>575522.67000000004</v>
      </c>
      <c r="K4" s="23">
        <v>101562.83</v>
      </c>
      <c r="L4" s="23">
        <v>677085.5</v>
      </c>
      <c r="M4" s="5">
        <v>0.5</v>
      </c>
      <c r="N4" s="6">
        <v>106</v>
      </c>
      <c r="O4" s="8">
        <v>90</v>
      </c>
      <c r="P4" s="7">
        <v>0.84905660377358494</v>
      </c>
    </row>
    <row r="5" spans="1:16" ht="66" customHeight="1">
      <c r="A5" s="18">
        <v>3</v>
      </c>
      <c r="B5" s="18" t="s">
        <v>40</v>
      </c>
      <c r="C5" s="18" t="s">
        <v>41</v>
      </c>
      <c r="D5" s="19">
        <v>117</v>
      </c>
      <c r="E5" s="18" t="s">
        <v>42</v>
      </c>
      <c r="F5" s="18" t="s">
        <v>43</v>
      </c>
      <c r="G5" s="18" t="s">
        <v>14</v>
      </c>
      <c r="H5" s="20">
        <v>2351820</v>
      </c>
      <c r="I5" s="20">
        <v>2145420</v>
      </c>
      <c r="J5" s="20">
        <v>637350.65</v>
      </c>
      <c r="K5" s="20">
        <v>112473.64</v>
      </c>
      <c r="L5" s="20">
        <v>749824.29</v>
      </c>
      <c r="M5" s="21">
        <v>0.34950000000000003</v>
      </c>
      <c r="N5" s="22">
        <v>106</v>
      </c>
      <c r="O5" s="24">
        <v>88</v>
      </c>
      <c r="P5" s="21">
        <v>0.83018867924528306</v>
      </c>
    </row>
    <row r="6" spans="1:16" ht="35.25" customHeight="1">
      <c r="A6" s="18">
        <v>4</v>
      </c>
      <c r="B6" s="1" t="s">
        <v>132</v>
      </c>
      <c r="C6" s="1" t="s">
        <v>133</v>
      </c>
      <c r="D6" s="3">
        <v>280</v>
      </c>
      <c r="E6" s="17" t="s">
        <v>134</v>
      </c>
      <c r="F6" s="17" t="s">
        <v>135</v>
      </c>
      <c r="G6" s="1" t="s">
        <v>14</v>
      </c>
      <c r="H6" s="23">
        <v>1923720</v>
      </c>
      <c r="I6" s="23">
        <v>1564000</v>
      </c>
      <c r="J6" s="23">
        <v>637447.30000000005</v>
      </c>
      <c r="K6" s="23">
        <v>112490.7</v>
      </c>
      <c r="L6" s="23">
        <v>749938</v>
      </c>
      <c r="M6" s="5">
        <v>0.47949999999999998</v>
      </c>
      <c r="N6" s="6">
        <v>106</v>
      </c>
      <c r="O6" s="8">
        <v>88</v>
      </c>
      <c r="P6" s="7">
        <v>0.83018867924528306</v>
      </c>
    </row>
    <row r="7" spans="1:16" ht="48">
      <c r="A7" s="1">
        <v>5</v>
      </c>
      <c r="B7" s="1" t="s">
        <v>93</v>
      </c>
      <c r="C7" s="1" t="s">
        <v>94</v>
      </c>
      <c r="D7" s="3">
        <v>223</v>
      </c>
      <c r="E7" s="17" t="s">
        <v>95</v>
      </c>
      <c r="F7" s="17" t="s">
        <v>96</v>
      </c>
      <c r="G7" s="1" t="s">
        <v>14</v>
      </c>
      <c r="H7" s="23">
        <v>867150</v>
      </c>
      <c r="I7" s="23">
        <v>705000</v>
      </c>
      <c r="J7" s="23">
        <v>251625.08</v>
      </c>
      <c r="K7" s="23">
        <v>44404.43</v>
      </c>
      <c r="L7" s="23">
        <v>296029.5</v>
      </c>
      <c r="M7" s="5">
        <v>0.4199</v>
      </c>
      <c r="N7" s="6">
        <v>106</v>
      </c>
      <c r="O7" s="8">
        <v>87</v>
      </c>
      <c r="P7" s="7">
        <v>0.82075471698113212</v>
      </c>
    </row>
    <row r="8" spans="1:16" ht="42" customHeight="1">
      <c r="A8" s="18">
        <v>6</v>
      </c>
      <c r="B8" s="1" t="s">
        <v>116</v>
      </c>
      <c r="C8" s="1" t="s">
        <v>117</v>
      </c>
      <c r="D8" s="3">
        <v>263</v>
      </c>
      <c r="E8" s="17" t="s">
        <v>118</v>
      </c>
      <c r="F8" s="17" t="s">
        <v>119</v>
      </c>
      <c r="G8" s="1" t="s">
        <v>14</v>
      </c>
      <c r="H8" s="23">
        <v>1888050</v>
      </c>
      <c r="I8" s="23">
        <v>1535000</v>
      </c>
      <c r="J8" s="23">
        <v>636718</v>
      </c>
      <c r="K8" s="23">
        <v>112362</v>
      </c>
      <c r="L8" s="23">
        <v>749080</v>
      </c>
      <c r="M8" s="5">
        <v>0.48799999999999999</v>
      </c>
      <c r="N8" s="6">
        <v>106</v>
      </c>
      <c r="O8" s="8">
        <v>86.5</v>
      </c>
      <c r="P8" s="7">
        <v>0.81603773584905659</v>
      </c>
    </row>
    <row r="9" spans="1:16" ht="66" customHeight="1">
      <c r="A9" s="18">
        <v>7</v>
      </c>
      <c r="B9" s="1" t="s">
        <v>180</v>
      </c>
      <c r="C9" s="1" t="s">
        <v>181</v>
      </c>
      <c r="D9" s="3">
        <v>368</v>
      </c>
      <c r="E9" s="17" t="s">
        <v>182</v>
      </c>
      <c r="F9" s="17" t="s">
        <v>183</v>
      </c>
      <c r="G9" s="1" t="s">
        <v>14</v>
      </c>
      <c r="H9" s="23">
        <v>2681123.25</v>
      </c>
      <c r="I9" s="23">
        <v>2160000</v>
      </c>
      <c r="J9" s="23">
        <v>637459.19999999995</v>
      </c>
      <c r="K9" s="23">
        <v>112492.8</v>
      </c>
      <c r="L9" s="23">
        <v>749952</v>
      </c>
      <c r="M9" s="5">
        <v>0.34720000000000001</v>
      </c>
      <c r="N9" s="6">
        <v>106</v>
      </c>
      <c r="O9" s="8">
        <v>86.5</v>
      </c>
      <c r="P9" s="7">
        <v>0.81603773584905659</v>
      </c>
    </row>
    <row r="10" spans="1:16" ht="34.5" customHeight="1">
      <c r="A10" s="1">
        <v>8</v>
      </c>
      <c r="B10" s="1" t="s">
        <v>101</v>
      </c>
      <c r="C10" s="1" t="s">
        <v>102</v>
      </c>
      <c r="D10" s="3">
        <v>235</v>
      </c>
      <c r="E10" s="17" t="s">
        <v>103</v>
      </c>
      <c r="F10" s="17" t="s">
        <v>104</v>
      </c>
      <c r="G10" s="1" t="s">
        <v>14</v>
      </c>
      <c r="H10" s="23">
        <v>1897152</v>
      </c>
      <c r="I10" s="23">
        <v>1500000</v>
      </c>
      <c r="J10" s="23">
        <v>612000</v>
      </c>
      <c r="K10" s="23">
        <v>108000</v>
      </c>
      <c r="L10" s="23">
        <v>720000</v>
      </c>
      <c r="M10" s="5">
        <v>0.48</v>
      </c>
      <c r="N10" s="6">
        <v>106</v>
      </c>
      <c r="O10" s="8">
        <v>86</v>
      </c>
      <c r="P10" s="7">
        <v>0.81132075471698117</v>
      </c>
    </row>
    <row r="11" spans="1:16" ht="63" customHeight="1">
      <c r="A11" s="18">
        <v>9</v>
      </c>
      <c r="B11" s="1" t="s">
        <v>176</v>
      </c>
      <c r="C11" s="1" t="s">
        <v>177</v>
      </c>
      <c r="D11" s="3">
        <v>363</v>
      </c>
      <c r="E11" s="1" t="s">
        <v>178</v>
      </c>
      <c r="F11" s="17" t="s">
        <v>179</v>
      </c>
      <c r="G11" s="1" t="s">
        <v>14</v>
      </c>
      <c r="H11" s="23">
        <v>1716356.76</v>
      </c>
      <c r="I11" s="23">
        <v>1380412</v>
      </c>
      <c r="J11" s="23">
        <v>491633.74</v>
      </c>
      <c r="K11" s="23">
        <v>86758.89</v>
      </c>
      <c r="L11" s="23">
        <v>578392.63</v>
      </c>
      <c r="M11" s="5">
        <v>0.41900000144884281</v>
      </c>
      <c r="N11" s="6">
        <v>106</v>
      </c>
      <c r="O11" s="8">
        <v>86</v>
      </c>
      <c r="P11" s="7">
        <v>0.81132075471698117</v>
      </c>
    </row>
    <row r="12" spans="1:16" ht="40.5" customHeight="1">
      <c r="A12" s="18">
        <v>10</v>
      </c>
      <c r="B12" s="1" t="s">
        <v>168</v>
      </c>
      <c r="C12" s="1" t="s">
        <v>169</v>
      </c>
      <c r="D12" s="3">
        <v>329</v>
      </c>
      <c r="E12" s="17" t="s">
        <v>170</v>
      </c>
      <c r="F12" s="17" t="s">
        <v>171</v>
      </c>
      <c r="G12" s="1" t="s">
        <v>14</v>
      </c>
      <c r="H12" s="23">
        <v>258300</v>
      </c>
      <c r="I12" s="23">
        <v>210000</v>
      </c>
      <c r="J12" s="23">
        <v>85680</v>
      </c>
      <c r="K12" s="23">
        <v>15120</v>
      </c>
      <c r="L12" s="23">
        <v>100800</v>
      </c>
      <c r="M12" s="5">
        <v>0.48</v>
      </c>
      <c r="N12" s="6">
        <v>106</v>
      </c>
      <c r="O12" s="8">
        <v>85.5</v>
      </c>
      <c r="P12" s="7">
        <v>0.80660377358490565</v>
      </c>
    </row>
    <row r="13" spans="1:16" ht="79.5" customHeight="1">
      <c r="A13" s="1">
        <v>11</v>
      </c>
      <c r="B13" s="18" t="s">
        <v>52</v>
      </c>
      <c r="C13" s="18" t="s">
        <v>53</v>
      </c>
      <c r="D13" s="19">
        <v>162</v>
      </c>
      <c r="E13" s="18" t="s">
        <v>54</v>
      </c>
      <c r="F13" s="18" t="s">
        <v>55</v>
      </c>
      <c r="G13" s="18" t="s">
        <v>14</v>
      </c>
      <c r="H13" s="20">
        <v>1815480</v>
      </c>
      <c r="I13" s="20">
        <v>1476000</v>
      </c>
      <c r="J13" s="20">
        <v>627300</v>
      </c>
      <c r="K13" s="20">
        <v>110700</v>
      </c>
      <c r="L13" s="20">
        <v>738000</v>
      </c>
      <c r="M13" s="21">
        <v>0.5</v>
      </c>
      <c r="N13" s="22">
        <v>106</v>
      </c>
      <c r="O13" s="24">
        <v>85</v>
      </c>
      <c r="P13" s="21">
        <v>0.80188679245283023</v>
      </c>
    </row>
    <row r="14" spans="1:16" ht="72.75" customHeight="1">
      <c r="A14" s="18">
        <v>12</v>
      </c>
      <c r="B14" s="1" t="s">
        <v>72</v>
      </c>
      <c r="C14" s="1" t="s">
        <v>73</v>
      </c>
      <c r="D14" s="3">
        <v>204</v>
      </c>
      <c r="E14" s="1" t="s">
        <v>74</v>
      </c>
      <c r="F14" s="17" t="s">
        <v>75</v>
      </c>
      <c r="G14" s="1" t="s">
        <v>14</v>
      </c>
      <c r="H14" s="23">
        <v>2152500</v>
      </c>
      <c r="I14" s="23">
        <v>1750000</v>
      </c>
      <c r="J14" s="23">
        <v>637393.75</v>
      </c>
      <c r="K14" s="23">
        <v>112481.25</v>
      </c>
      <c r="L14" s="23">
        <v>749875</v>
      </c>
      <c r="M14" s="5">
        <v>0.42849999999999999</v>
      </c>
      <c r="N14" s="6">
        <v>106</v>
      </c>
      <c r="O14" s="8">
        <v>85</v>
      </c>
      <c r="P14" s="7">
        <v>0.80188679245283023</v>
      </c>
    </row>
    <row r="15" spans="1:16" ht="50.25" customHeight="1">
      <c r="A15" s="18">
        <v>13</v>
      </c>
      <c r="B15" s="1" t="s">
        <v>120</v>
      </c>
      <c r="C15" s="1" t="s">
        <v>121</v>
      </c>
      <c r="D15" s="3">
        <v>252</v>
      </c>
      <c r="E15" s="17" t="s">
        <v>122</v>
      </c>
      <c r="F15" s="17" t="s">
        <v>123</v>
      </c>
      <c r="G15" s="1" t="s">
        <v>14</v>
      </c>
      <c r="H15" s="23">
        <v>1643034</v>
      </c>
      <c r="I15" s="23">
        <v>1335800</v>
      </c>
      <c r="J15" s="23">
        <v>567715</v>
      </c>
      <c r="K15" s="23">
        <v>100185</v>
      </c>
      <c r="L15" s="23">
        <v>667900</v>
      </c>
      <c r="M15" s="5">
        <v>0.5</v>
      </c>
      <c r="N15" s="6">
        <v>106</v>
      </c>
      <c r="O15" s="8">
        <v>85</v>
      </c>
      <c r="P15" s="7">
        <v>0.80188679245283023</v>
      </c>
    </row>
    <row r="16" spans="1:16" ht="50.25" customHeight="1">
      <c r="A16" s="1">
        <v>14</v>
      </c>
      <c r="B16" s="18" t="s">
        <v>32</v>
      </c>
      <c r="C16" s="18" t="s">
        <v>33</v>
      </c>
      <c r="D16" s="19">
        <v>94</v>
      </c>
      <c r="E16" s="18" t="s">
        <v>34</v>
      </c>
      <c r="F16" s="18" t="s">
        <v>35</v>
      </c>
      <c r="G16" s="18" t="s">
        <v>14</v>
      </c>
      <c r="H16" s="20">
        <v>1845000</v>
      </c>
      <c r="I16" s="20">
        <v>1500000</v>
      </c>
      <c r="J16" s="20">
        <v>637500</v>
      </c>
      <c r="K16" s="20">
        <v>112500</v>
      </c>
      <c r="L16" s="20">
        <v>750000</v>
      </c>
      <c r="M16" s="21">
        <v>0.5</v>
      </c>
      <c r="N16" s="22">
        <v>106</v>
      </c>
      <c r="O16" s="24">
        <v>84.5</v>
      </c>
      <c r="P16" s="21">
        <v>0.79716981132075471</v>
      </c>
    </row>
    <row r="17" spans="1:16" ht="50.25" customHeight="1">
      <c r="A17" s="18">
        <v>15</v>
      </c>
      <c r="B17" s="18" t="s">
        <v>56</v>
      </c>
      <c r="C17" s="18" t="s">
        <v>57</v>
      </c>
      <c r="D17" s="19">
        <v>157</v>
      </c>
      <c r="E17" s="18" t="s">
        <v>58</v>
      </c>
      <c r="F17" s="18" t="s">
        <v>59</v>
      </c>
      <c r="G17" s="18" t="s">
        <v>14</v>
      </c>
      <c r="H17" s="20">
        <v>1655334</v>
      </c>
      <c r="I17" s="20">
        <v>1345800</v>
      </c>
      <c r="J17" s="20">
        <v>537647.1</v>
      </c>
      <c r="K17" s="20">
        <v>94878.9</v>
      </c>
      <c r="L17" s="20">
        <v>632526</v>
      </c>
      <c r="M17" s="21">
        <v>0.47</v>
      </c>
      <c r="N17" s="22">
        <v>106</v>
      </c>
      <c r="O17" s="24">
        <v>84.5</v>
      </c>
      <c r="P17" s="21">
        <v>0.79716981132075471</v>
      </c>
    </row>
    <row r="18" spans="1:16" ht="45.75" customHeight="1">
      <c r="A18" s="18">
        <v>16</v>
      </c>
      <c r="B18" s="1" t="s">
        <v>124</v>
      </c>
      <c r="C18" s="1" t="s">
        <v>125</v>
      </c>
      <c r="D18" s="3">
        <v>253</v>
      </c>
      <c r="E18" s="17" t="s">
        <v>126</v>
      </c>
      <c r="F18" s="17" t="s">
        <v>127</v>
      </c>
      <c r="G18" s="1" t="s">
        <v>14</v>
      </c>
      <c r="H18" s="23">
        <v>1734300</v>
      </c>
      <c r="I18" s="23">
        <v>1410000</v>
      </c>
      <c r="J18" s="23">
        <v>599250</v>
      </c>
      <c r="K18" s="23">
        <v>105750</v>
      </c>
      <c r="L18" s="23">
        <v>705000</v>
      </c>
      <c r="M18" s="5">
        <v>0.5</v>
      </c>
      <c r="N18" s="6">
        <v>106</v>
      </c>
      <c r="O18" s="8">
        <v>84.5</v>
      </c>
      <c r="P18" s="7">
        <v>0.79716981132075471</v>
      </c>
    </row>
    <row r="19" spans="1:16" ht="45" customHeight="1">
      <c r="A19" s="1">
        <v>17</v>
      </c>
      <c r="B19" s="1" t="s">
        <v>128</v>
      </c>
      <c r="C19" s="1" t="s">
        <v>129</v>
      </c>
      <c r="D19" s="3">
        <v>255</v>
      </c>
      <c r="E19" s="17" t="s">
        <v>130</v>
      </c>
      <c r="F19" s="17" t="s">
        <v>131</v>
      </c>
      <c r="G19" s="1" t="s">
        <v>14</v>
      </c>
      <c r="H19" s="23">
        <v>1258875.48</v>
      </c>
      <c r="I19" s="23">
        <v>1023476</v>
      </c>
      <c r="J19" s="23">
        <v>434977.3</v>
      </c>
      <c r="K19" s="23">
        <v>76760.7</v>
      </c>
      <c r="L19" s="23">
        <v>511738</v>
      </c>
      <c r="M19" s="5">
        <v>0.5</v>
      </c>
      <c r="N19" s="6">
        <v>106</v>
      </c>
      <c r="O19" s="8">
        <v>84.5</v>
      </c>
      <c r="P19" s="7">
        <v>0.79716981132075471</v>
      </c>
    </row>
    <row r="20" spans="1:16" ht="45.75" customHeight="1">
      <c r="A20" s="18">
        <v>18</v>
      </c>
      <c r="B20" s="1" t="s">
        <v>68</v>
      </c>
      <c r="C20" s="1" t="s">
        <v>69</v>
      </c>
      <c r="D20" s="3">
        <v>178</v>
      </c>
      <c r="E20" s="17" t="s">
        <v>70</v>
      </c>
      <c r="F20" s="17" t="s">
        <v>71</v>
      </c>
      <c r="G20" s="1" t="s">
        <v>14</v>
      </c>
      <c r="H20" s="23">
        <v>2249547</v>
      </c>
      <c r="I20" s="23">
        <v>1568900</v>
      </c>
      <c r="J20" s="23">
        <v>637444.06999999995</v>
      </c>
      <c r="K20" s="23">
        <v>112490.13</v>
      </c>
      <c r="L20" s="23">
        <v>749934.2</v>
      </c>
      <c r="M20" s="5">
        <v>0.47799999999999998</v>
      </c>
      <c r="N20" s="6">
        <v>106</v>
      </c>
      <c r="O20" s="8">
        <v>84</v>
      </c>
      <c r="P20" s="7">
        <v>0.79245283018867929</v>
      </c>
    </row>
    <row r="21" spans="1:16" ht="38.25" customHeight="1">
      <c r="A21" s="18">
        <v>19</v>
      </c>
      <c r="B21" s="1" t="s">
        <v>160</v>
      </c>
      <c r="C21" s="1" t="s">
        <v>161</v>
      </c>
      <c r="D21" s="3">
        <v>54</v>
      </c>
      <c r="E21" s="17" t="s">
        <v>162</v>
      </c>
      <c r="F21" s="17" t="s">
        <v>163</v>
      </c>
      <c r="G21" s="1" t="s">
        <v>14</v>
      </c>
      <c r="H21" s="23">
        <v>1242300</v>
      </c>
      <c r="I21" s="23">
        <v>1010000</v>
      </c>
      <c r="J21" s="23">
        <v>429250</v>
      </c>
      <c r="K21" s="23">
        <v>75750</v>
      </c>
      <c r="L21" s="23">
        <v>505000</v>
      </c>
      <c r="M21" s="5">
        <v>0.5</v>
      </c>
      <c r="N21" s="6">
        <v>106</v>
      </c>
      <c r="O21" s="8">
        <v>84</v>
      </c>
      <c r="P21" s="7">
        <v>0.79245283018867929</v>
      </c>
    </row>
    <row r="22" spans="1:16" ht="75.75" customHeight="1">
      <c r="A22" s="1">
        <v>20</v>
      </c>
      <c r="B22" s="18" t="s">
        <v>44</v>
      </c>
      <c r="C22" s="18" t="s">
        <v>45</v>
      </c>
      <c r="D22" s="19">
        <v>142</v>
      </c>
      <c r="E22" s="18" t="s">
        <v>46</v>
      </c>
      <c r="F22" s="18" t="s">
        <v>47</v>
      </c>
      <c r="G22" s="18" t="s">
        <v>14</v>
      </c>
      <c r="H22" s="20">
        <v>2564550</v>
      </c>
      <c r="I22" s="20">
        <v>2085000</v>
      </c>
      <c r="J22" s="20">
        <v>620110.28</v>
      </c>
      <c r="K22" s="20">
        <v>109431.23</v>
      </c>
      <c r="L22" s="20">
        <v>729541.5</v>
      </c>
      <c r="M22" s="21">
        <v>0.34989999999999999</v>
      </c>
      <c r="N22" s="22">
        <v>106</v>
      </c>
      <c r="O22" s="24">
        <v>83.5</v>
      </c>
      <c r="P22" s="21">
        <v>0.78773584905660377</v>
      </c>
    </row>
    <row r="23" spans="1:16" ht="44.25" customHeight="1">
      <c r="A23" s="18">
        <v>21</v>
      </c>
      <c r="B23" s="1" t="s">
        <v>108</v>
      </c>
      <c r="C23" s="1" t="s">
        <v>109</v>
      </c>
      <c r="D23" s="3">
        <v>234</v>
      </c>
      <c r="E23" s="17" t="s">
        <v>110</v>
      </c>
      <c r="F23" s="17" t="s">
        <v>111</v>
      </c>
      <c r="G23" s="1" t="s">
        <v>14</v>
      </c>
      <c r="H23" s="23">
        <v>1931100</v>
      </c>
      <c r="I23" s="23">
        <v>1570000</v>
      </c>
      <c r="J23" s="23">
        <v>637490.65</v>
      </c>
      <c r="K23" s="23">
        <v>112498.35</v>
      </c>
      <c r="L23" s="23">
        <v>749989</v>
      </c>
      <c r="M23" s="5">
        <v>0.47770000000000001</v>
      </c>
      <c r="N23" s="6">
        <v>106</v>
      </c>
      <c r="O23" s="8">
        <v>83.5</v>
      </c>
      <c r="P23" s="7">
        <v>0.78773584905660377</v>
      </c>
    </row>
    <row r="24" spans="1:16" ht="55.5" customHeight="1">
      <c r="A24" s="18">
        <v>22</v>
      </c>
      <c r="B24" s="18" t="s">
        <v>28</v>
      </c>
      <c r="C24" s="18" t="s">
        <v>29</v>
      </c>
      <c r="D24" s="19">
        <v>60</v>
      </c>
      <c r="E24" s="18" t="s">
        <v>30</v>
      </c>
      <c r="F24" s="18" t="s">
        <v>31</v>
      </c>
      <c r="G24" s="18" t="s">
        <v>14</v>
      </c>
      <c r="H24" s="20">
        <v>2349162</v>
      </c>
      <c r="I24" s="20">
        <v>1890000</v>
      </c>
      <c r="J24" s="20">
        <v>634567.5</v>
      </c>
      <c r="K24" s="20">
        <v>111982.5</v>
      </c>
      <c r="L24" s="20">
        <v>746550</v>
      </c>
      <c r="M24" s="21">
        <v>0.39500000000000002</v>
      </c>
      <c r="N24" s="22">
        <v>106</v>
      </c>
      <c r="O24" s="24">
        <v>83</v>
      </c>
      <c r="P24" s="21">
        <v>0.78301886792452835</v>
      </c>
    </row>
    <row r="25" spans="1:16" ht="67.5" customHeight="1">
      <c r="A25" s="1">
        <v>23</v>
      </c>
      <c r="B25" s="1" t="s">
        <v>81</v>
      </c>
      <c r="C25" s="1" t="s">
        <v>82</v>
      </c>
      <c r="D25" s="3">
        <v>190</v>
      </c>
      <c r="E25" s="17" t="s">
        <v>83</v>
      </c>
      <c r="F25" s="17" t="s">
        <v>84</v>
      </c>
      <c r="G25" s="1" t="s">
        <v>14</v>
      </c>
      <c r="H25" s="23">
        <v>1135560.6000000001</v>
      </c>
      <c r="I25" s="23">
        <v>863220</v>
      </c>
      <c r="J25" s="23">
        <v>256074.21</v>
      </c>
      <c r="K25" s="23">
        <v>45189.57</v>
      </c>
      <c r="L25" s="23">
        <v>301263.77999999997</v>
      </c>
      <c r="M25" s="5">
        <v>0.34899999999999998</v>
      </c>
      <c r="N25" s="6">
        <v>106</v>
      </c>
      <c r="O25" s="8">
        <v>83</v>
      </c>
      <c r="P25" s="7">
        <v>0.78301886792452835</v>
      </c>
    </row>
    <row r="26" spans="1:16" ht="67.5" customHeight="1">
      <c r="A26" s="18">
        <v>24</v>
      </c>
      <c r="B26" s="1" t="s">
        <v>105</v>
      </c>
      <c r="C26" s="1" t="s">
        <v>106</v>
      </c>
      <c r="D26" s="3">
        <v>239</v>
      </c>
      <c r="E26" s="17" t="s">
        <v>107</v>
      </c>
      <c r="F26" s="17" t="s">
        <v>185</v>
      </c>
      <c r="G26" s="1" t="s">
        <v>14</v>
      </c>
      <c r="H26" s="23">
        <v>1845000</v>
      </c>
      <c r="I26" s="23">
        <v>1460000</v>
      </c>
      <c r="J26" s="23">
        <v>620500</v>
      </c>
      <c r="K26" s="23">
        <v>109500</v>
      </c>
      <c r="L26" s="23">
        <v>730000</v>
      </c>
      <c r="M26" s="5">
        <v>0.5</v>
      </c>
      <c r="N26" s="6">
        <v>106</v>
      </c>
      <c r="O26" s="8">
        <v>83</v>
      </c>
      <c r="P26" s="7">
        <v>0.78301886792452835</v>
      </c>
    </row>
    <row r="27" spans="1:16" ht="57" customHeight="1">
      <c r="A27" s="18">
        <v>25</v>
      </c>
      <c r="B27" s="1" t="s">
        <v>112</v>
      </c>
      <c r="C27" s="1" t="s">
        <v>113</v>
      </c>
      <c r="D27" s="3">
        <v>237</v>
      </c>
      <c r="E27" s="1" t="s">
        <v>114</v>
      </c>
      <c r="F27" s="17" t="s">
        <v>115</v>
      </c>
      <c r="G27" s="1" t="s">
        <v>14</v>
      </c>
      <c r="H27" s="23">
        <v>1179908.25</v>
      </c>
      <c r="I27" s="23">
        <v>959275</v>
      </c>
      <c r="J27" s="23">
        <v>391384.2</v>
      </c>
      <c r="K27" s="23">
        <v>69067.8</v>
      </c>
      <c r="L27" s="23">
        <v>460452</v>
      </c>
      <c r="M27" s="5">
        <v>0.48</v>
      </c>
      <c r="N27" s="6">
        <v>106</v>
      </c>
      <c r="O27" s="8">
        <v>83</v>
      </c>
      <c r="P27" s="7">
        <v>0.78301886792452835</v>
      </c>
    </row>
    <row r="28" spans="1:16" ht="51.75" customHeight="1">
      <c r="A28" s="1">
        <v>26</v>
      </c>
      <c r="B28" s="1" t="s">
        <v>140</v>
      </c>
      <c r="C28" s="1" t="s">
        <v>141</v>
      </c>
      <c r="D28" s="3">
        <v>265</v>
      </c>
      <c r="E28" s="17" t="s">
        <v>142</v>
      </c>
      <c r="F28" s="17" t="s">
        <v>143</v>
      </c>
      <c r="G28" s="1" t="s">
        <v>14</v>
      </c>
      <c r="H28" s="23">
        <v>3267480</v>
      </c>
      <c r="I28" s="23">
        <v>2656000</v>
      </c>
      <c r="J28" s="23">
        <v>637320.48</v>
      </c>
      <c r="K28" s="23">
        <v>112468.32</v>
      </c>
      <c r="L28" s="23">
        <v>749788.8</v>
      </c>
      <c r="M28" s="5">
        <v>0.2823</v>
      </c>
      <c r="N28" s="6">
        <v>106</v>
      </c>
      <c r="O28" s="8">
        <v>83</v>
      </c>
      <c r="P28" s="7">
        <v>0.78301886792452835</v>
      </c>
    </row>
    <row r="29" spans="1:16" ht="45.75" customHeight="1">
      <c r="A29" s="18">
        <v>27</v>
      </c>
      <c r="B29" s="1" t="s">
        <v>172</v>
      </c>
      <c r="C29" s="1" t="s">
        <v>173</v>
      </c>
      <c r="D29" s="3">
        <v>1</v>
      </c>
      <c r="E29" s="17" t="s">
        <v>174</v>
      </c>
      <c r="F29" s="17" t="s">
        <v>175</v>
      </c>
      <c r="G29" s="1" t="s">
        <v>14</v>
      </c>
      <c r="H29" s="23">
        <v>2214000</v>
      </c>
      <c r="I29" s="23">
        <v>1800000</v>
      </c>
      <c r="J29" s="23">
        <v>637398</v>
      </c>
      <c r="K29" s="23">
        <v>112482</v>
      </c>
      <c r="L29" s="23">
        <v>749880</v>
      </c>
      <c r="M29" s="5">
        <v>0.41660000000000003</v>
      </c>
      <c r="N29" s="6">
        <v>106</v>
      </c>
      <c r="O29" s="8">
        <v>83</v>
      </c>
      <c r="P29" s="7">
        <v>0.78301886792452835</v>
      </c>
    </row>
    <row r="30" spans="1:16" ht="45.75" customHeight="1">
      <c r="A30" s="18">
        <v>28</v>
      </c>
      <c r="B30" s="1" t="s">
        <v>76</v>
      </c>
      <c r="C30" s="1" t="s">
        <v>77</v>
      </c>
      <c r="D30" s="3">
        <v>176</v>
      </c>
      <c r="E30" s="17" t="s">
        <v>78</v>
      </c>
      <c r="F30" s="17" t="s">
        <v>79</v>
      </c>
      <c r="G30" s="1" t="s">
        <v>80</v>
      </c>
      <c r="H30" s="23">
        <v>1615735</v>
      </c>
      <c r="I30" s="23">
        <v>1375500</v>
      </c>
      <c r="J30" s="23">
        <v>485207.63</v>
      </c>
      <c r="K30" s="23">
        <v>85624.88</v>
      </c>
      <c r="L30" s="23">
        <v>570832.5</v>
      </c>
      <c r="M30" s="5">
        <v>0.41499999999999998</v>
      </c>
      <c r="N30" s="6">
        <v>106</v>
      </c>
      <c r="O30" s="8">
        <v>82.5</v>
      </c>
      <c r="P30" s="7">
        <v>0.77830188679245282</v>
      </c>
    </row>
    <row r="31" spans="1:16" ht="82.5" customHeight="1">
      <c r="A31" s="1">
        <v>29</v>
      </c>
      <c r="B31" s="1" t="s">
        <v>97</v>
      </c>
      <c r="C31" s="1" t="s">
        <v>98</v>
      </c>
      <c r="D31" s="3">
        <v>236</v>
      </c>
      <c r="E31" s="17" t="s">
        <v>99</v>
      </c>
      <c r="F31" s="17" t="s">
        <v>100</v>
      </c>
      <c r="G31" s="1" t="s">
        <v>14</v>
      </c>
      <c r="H31" s="23">
        <v>1726580.52</v>
      </c>
      <c r="I31" s="23">
        <v>1403724</v>
      </c>
      <c r="J31" s="23">
        <v>501010.16</v>
      </c>
      <c r="K31" s="23">
        <v>88413.56</v>
      </c>
      <c r="L31" s="23">
        <v>589423.71</v>
      </c>
      <c r="M31" s="5">
        <v>0.41990000170973779</v>
      </c>
      <c r="N31" s="6">
        <v>106</v>
      </c>
      <c r="O31" s="8">
        <v>82.5</v>
      </c>
      <c r="P31" s="7">
        <v>0.77830188679245282</v>
      </c>
    </row>
    <row r="32" spans="1:16" ht="80.25" customHeight="1">
      <c r="A32" s="18">
        <v>30</v>
      </c>
      <c r="B32" s="1" t="s">
        <v>136</v>
      </c>
      <c r="C32" s="1" t="s">
        <v>137</v>
      </c>
      <c r="D32" s="3">
        <v>274</v>
      </c>
      <c r="E32" s="17" t="s">
        <v>138</v>
      </c>
      <c r="F32" s="17" t="s">
        <v>139</v>
      </c>
      <c r="G32" s="1" t="s">
        <v>14</v>
      </c>
      <c r="H32" s="23">
        <v>1936819.5</v>
      </c>
      <c r="I32" s="23">
        <v>1551650</v>
      </c>
      <c r="J32" s="23">
        <v>628061.37</v>
      </c>
      <c r="K32" s="23">
        <v>110834.36</v>
      </c>
      <c r="L32" s="23">
        <v>738895.73</v>
      </c>
      <c r="M32" s="5">
        <v>0.47620000000000001</v>
      </c>
      <c r="N32" s="6">
        <v>106</v>
      </c>
      <c r="O32" s="8">
        <v>82.5</v>
      </c>
      <c r="P32" s="7">
        <v>0.77830188679245282</v>
      </c>
    </row>
    <row r="33" spans="1:17" ht="57" customHeight="1">
      <c r="A33" s="18">
        <v>31</v>
      </c>
      <c r="B33" s="1" t="s">
        <v>148</v>
      </c>
      <c r="C33" s="1" t="s">
        <v>149</v>
      </c>
      <c r="D33" s="3">
        <v>294</v>
      </c>
      <c r="E33" s="17" t="s">
        <v>150</v>
      </c>
      <c r="F33" s="17" t="s">
        <v>151</v>
      </c>
      <c r="G33" s="1" t="s">
        <v>14</v>
      </c>
      <c r="H33" s="23">
        <v>1843155</v>
      </c>
      <c r="I33" s="23">
        <v>1486500</v>
      </c>
      <c r="J33" s="23">
        <v>631762.5</v>
      </c>
      <c r="K33" s="23">
        <v>111487.5</v>
      </c>
      <c r="L33" s="23">
        <v>743250</v>
      </c>
      <c r="M33" s="5">
        <v>0.5</v>
      </c>
      <c r="N33" s="6">
        <v>106</v>
      </c>
      <c r="O33" s="8">
        <v>82.5</v>
      </c>
      <c r="P33" s="7">
        <v>0.77830188679245282</v>
      </c>
    </row>
    <row r="34" spans="1:17" ht="69.75" customHeight="1">
      <c r="A34" s="1">
        <v>32</v>
      </c>
      <c r="B34" s="1" t="s">
        <v>156</v>
      </c>
      <c r="C34" s="1" t="s">
        <v>157</v>
      </c>
      <c r="D34" s="3">
        <v>353</v>
      </c>
      <c r="E34" s="17" t="s">
        <v>158</v>
      </c>
      <c r="F34" s="17" t="s">
        <v>159</v>
      </c>
      <c r="G34" s="1" t="s">
        <v>14</v>
      </c>
      <c r="H34" s="23">
        <v>1580550</v>
      </c>
      <c r="I34" s="23">
        <v>1285000</v>
      </c>
      <c r="J34" s="23">
        <v>546125</v>
      </c>
      <c r="K34" s="23">
        <v>96375</v>
      </c>
      <c r="L34" s="23">
        <v>642500</v>
      </c>
      <c r="M34" s="5">
        <v>0.5</v>
      </c>
      <c r="N34" s="6">
        <v>106</v>
      </c>
      <c r="O34" s="8">
        <v>82.5</v>
      </c>
      <c r="P34" s="7">
        <v>0.77830188679245282</v>
      </c>
    </row>
    <row r="35" spans="1:17" ht="68.25" customHeight="1">
      <c r="A35" s="18">
        <v>33</v>
      </c>
      <c r="B35" s="18" t="s">
        <v>60</v>
      </c>
      <c r="C35" s="18" t="s">
        <v>61</v>
      </c>
      <c r="D35" s="19">
        <v>164</v>
      </c>
      <c r="E35" s="18" t="s">
        <v>62</v>
      </c>
      <c r="F35" s="18" t="s">
        <v>63</v>
      </c>
      <c r="G35" s="18" t="s">
        <v>14</v>
      </c>
      <c r="H35" s="20">
        <v>1769970</v>
      </c>
      <c r="I35" s="20">
        <v>1439000</v>
      </c>
      <c r="J35" s="20">
        <v>574880.5</v>
      </c>
      <c r="K35" s="20">
        <v>101449.5</v>
      </c>
      <c r="L35" s="20">
        <v>676330</v>
      </c>
      <c r="M35" s="21">
        <v>0.47</v>
      </c>
      <c r="N35" s="22">
        <v>106</v>
      </c>
      <c r="O35" s="24">
        <v>82</v>
      </c>
      <c r="P35" s="21">
        <v>0.77358490566037741</v>
      </c>
    </row>
    <row r="36" spans="1:17" ht="75.75" customHeight="1">
      <c r="A36" s="18">
        <v>34</v>
      </c>
      <c r="B36" s="1" t="s">
        <v>64</v>
      </c>
      <c r="C36" s="1" t="s">
        <v>65</v>
      </c>
      <c r="D36" s="3">
        <v>182</v>
      </c>
      <c r="E36" s="17" t="s">
        <v>66</v>
      </c>
      <c r="F36" s="17" t="s">
        <v>67</v>
      </c>
      <c r="G36" s="1" t="s">
        <v>14</v>
      </c>
      <c r="H36" s="23">
        <v>1230000</v>
      </c>
      <c r="I36" s="23">
        <v>1000000</v>
      </c>
      <c r="J36" s="23">
        <v>406300</v>
      </c>
      <c r="K36" s="23">
        <v>71700</v>
      </c>
      <c r="L36" s="23">
        <v>478000</v>
      </c>
      <c r="M36" s="5">
        <v>0.47799999999999998</v>
      </c>
      <c r="N36" s="6">
        <v>106</v>
      </c>
      <c r="O36" s="8">
        <v>82</v>
      </c>
      <c r="P36" s="7">
        <v>0.77358490566037741</v>
      </c>
    </row>
    <row r="37" spans="1:17" ht="68.25" customHeight="1">
      <c r="A37" s="1">
        <v>35</v>
      </c>
      <c r="B37" s="1" t="s">
        <v>144</v>
      </c>
      <c r="C37" s="1" t="s">
        <v>145</v>
      </c>
      <c r="D37" s="3">
        <v>300</v>
      </c>
      <c r="E37" s="17" t="s">
        <v>146</v>
      </c>
      <c r="F37" s="17" t="s">
        <v>147</v>
      </c>
      <c r="G37" s="1" t="s">
        <v>14</v>
      </c>
      <c r="H37" s="23">
        <v>1107000</v>
      </c>
      <c r="I37" s="23">
        <v>794500</v>
      </c>
      <c r="J37" s="23">
        <v>270062.46999999997</v>
      </c>
      <c r="K37" s="23">
        <v>47658.09</v>
      </c>
      <c r="L37" s="23">
        <v>317720.55</v>
      </c>
      <c r="M37" s="5">
        <v>0.39989999999999998</v>
      </c>
      <c r="N37" s="6">
        <v>106</v>
      </c>
      <c r="O37" s="8">
        <v>82</v>
      </c>
      <c r="P37" s="7">
        <v>0.77358490566037741</v>
      </c>
    </row>
    <row r="38" spans="1:17" ht="69" customHeight="1">
      <c r="A38" s="18">
        <v>36</v>
      </c>
      <c r="B38" s="1" t="s">
        <v>85</v>
      </c>
      <c r="C38" s="1" t="s">
        <v>86</v>
      </c>
      <c r="D38" s="3">
        <v>188</v>
      </c>
      <c r="E38" s="17" t="s">
        <v>87</v>
      </c>
      <c r="F38" s="17" t="s">
        <v>88</v>
      </c>
      <c r="G38" s="1" t="s">
        <v>14</v>
      </c>
      <c r="H38" s="23">
        <v>1563330</v>
      </c>
      <c r="I38" s="23">
        <v>1271000</v>
      </c>
      <c r="J38" s="23">
        <v>517487.65</v>
      </c>
      <c r="K38" s="23">
        <v>91321.35</v>
      </c>
      <c r="L38" s="23">
        <v>608809</v>
      </c>
      <c r="M38" s="5">
        <v>0.47899999999999998</v>
      </c>
      <c r="N38" s="6">
        <v>106</v>
      </c>
      <c r="O38" s="8">
        <v>81.5</v>
      </c>
      <c r="P38" s="7">
        <v>0.76886792452830188</v>
      </c>
    </row>
    <row r="39" spans="1:17" ht="61.5" customHeight="1">
      <c r="A39" s="18">
        <v>37</v>
      </c>
      <c r="B39" s="1" t="s">
        <v>89</v>
      </c>
      <c r="C39" s="1" t="s">
        <v>90</v>
      </c>
      <c r="D39" s="3">
        <v>211</v>
      </c>
      <c r="E39" s="17" t="s">
        <v>91</v>
      </c>
      <c r="F39" s="17" t="s">
        <v>92</v>
      </c>
      <c r="G39" s="1" t="s">
        <v>14</v>
      </c>
      <c r="H39" s="23">
        <v>1920030</v>
      </c>
      <c r="I39" s="23">
        <v>1561000</v>
      </c>
      <c r="J39" s="23">
        <v>636888</v>
      </c>
      <c r="K39" s="23">
        <v>112392</v>
      </c>
      <c r="L39" s="23">
        <v>749280</v>
      </c>
      <c r="M39" s="5">
        <v>0.48</v>
      </c>
      <c r="N39" s="6">
        <v>106</v>
      </c>
      <c r="O39" s="8">
        <v>81.5</v>
      </c>
      <c r="P39" s="7">
        <v>0.76886792452830188</v>
      </c>
    </row>
    <row r="40" spans="1:17" ht="74.25" customHeight="1" thickBot="1">
      <c r="A40" s="31">
        <v>38</v>
      </c>
      <c r="B40" s="31" t="s">
        <v>164</v>
      </c>
      <c r="C40" s="31" t="s">
        <v>165</v>
      </c>
      <c r="D40" s="32">
        <v>335</v>
      </c>
      <c r="E40" s="33" t="s">
        <v>166</v>
      </c>
      <c r="F40" s="33" t="s">
        <v>167</v>
      </c>
      <c r="G40" s="31" t="s">
        <v>14</v>
      </c>
      <c r="H40" s="34">
        <v>520290</v>
      </c>
      <c r="I40" s="34">
        <v>423000</v>
      </c>
      <c r="J40" s="34">
        <v>172548.05</v>
      </c>
      <c r="K40" s="34">
        <v>30449.66</v>
      </c>
      <c r="L40" s="34">
        <v>202997.7</v>
      </c>
      <c r="M40" s="35">
        <v>0.47990000000000005</v>
      </c>
      <c r="N40" s="36">
        <v>106</v>
      </c>
      <c r="O40" s="37">
        <v>81.5</v>
      </c>
      <c r="P40" s="38">
        <v>0.76886792452830188</v>
      </c>
    </row>
    <row r="41" spans="1:17" s="11" customFormat="1" ht="72.75" customHeight="1" thickTop="1">
      <c r="A41" s="78" t="s">
        <v>184</v>
      </c>
      <c r="B41" s="79"/>
      <c r="C41" s="79"/>
      <c r="D41" s="79"/>
      <c r="E41" s="79"/>
      <c r="F41" s="79"/>
      <c r="G41" s="80"/>
      <c r="H41" s="39">
        <f>SUM(H3:H40)</f>
        <v>66338614.690000005</v>
      </c>
      <c r="I41" s="39">
        <f>SUM(I3:I40)</f>
        <v>53631048</v>
      </c>
      <c r="J41" s="39">
        <f>SUM(J3:J40)</f>
        <v>20107939.93</v>
      </c>
      <c r="K41" s="39">
        <f>SUM(K3:K40)</f>
        <v>3548460.0199999996</v>
      </c>
      <c r="L41" s="39">
        <f>SUM(L3:L40)</f>
        <v>23656399.890000001</v>
      </c>
      <c r="M41" s="40"/>
      <c r="N41" s="41"/>
      <c r="O41" s="42"/>
      <c r="P41" s="30"/>
    </row>
    <row r="42" spans="1:17" s="11" customFormat="1" ht="72.75" customHeight="1">
      <c r="A42" s="87" t="s">
        <v>766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7" ht="71.25" customHeight="1">
      <c r="A43" s="26">
        <v>39</v>
      </c>
      <c r="B43" s="43" t="s">
        <v>48</v>
      </c>
      <c r="C43" s="43" t="s">
        <v>49</v>
      </c>
      <c r="D43" s="44">
        <v>133</v>
      </c>
      <c r="E43" s="43" t="s">
        <v>50</v>
      </c>
      <c r="F43" s="43" t="s">
        <v>51</v>
      </c>
      <c r="G43" s="43" t="s">
        <v>14</v>
      </c>
      <c r="H43" s="45">
        <v>2222610</v>
      </c>
      <c r="I43" s="45">
        <v>1807000</v>
      </c>
      <c r="J43" s="45">
        <v>637419.25</v>
      </c>
      <c r="K43" s="45">
        <v>112485.75</v>
      </c>
      <c r="L43" s="45">
        <v>749905</v>
      </c>
      <c r="M43" s="46">
        <v>0.41499999999999998</v>
      </c>
      <c r="N43" s="47">
        <v>106</v>
      </c>
      <c r="O43" s="48">
        <v>81</v>
      </c>
      <c r="P43" s="46">
        <v>0.76415094339622647</v>
      </c>
      <c r="Q43" s="25"/>
    </row>
    <row r="44" spans="1:17" ht="71.25" customHeight="1">
      <c r="A44" s="1">
        <v>40</v>
      </c>
      <c r="B44" s="2" t="s">
        <v>186</v>
      </c>
      <c r="C44" s="2" t="s">
        <v>187</v>
      </c>
      <c r="D44" s="3">
        <v>249</v>
      </c>
      <c r="E44" s="4" t="s">
        <v>188</v>
      </c>
      <c r="F44" s="4" t="s">
        <v>189</v>
      </c>
      <c r="G44" s="2" t="s">
        <v>14</v>
      </c>
      <c r="H44" s="23">
        <v>955710</v>
      </c>
      <c r="I44" s="23">
        <v>777000</v>
      </c>
      <c r="J44" s="23">
        <v>277322.95</v>
      </c>
      <c r="K44" s="23">
        <v>48939.34</v>
      </c>
      <c r="L44" s="23">
        <v>326262.3</v>
      </c>
      <c r="M44" s="5">
        <v>0.4199</v>
      </c>
      <c r="N44" s="6">
        <v>106</v>
      </c>
      <c r="O44" s="8">
        <v>80.5</v>
      </c>
      <c r="P44" s="7">
        <v>0.75943396226415094</v>
      </c>
    </row>
    <row r="45" spans="1:17" ht="71.25" customHeight="1">
      <c r="A45" s="1">
        <v>41</v>
      </c>
      <c r="B45" s="2" t="s">
        <v>190</v>
      </c>
      <c r="C45" s="2" t="s">
        <v>191</v>
      </c>
      <c r="D45" s="3">
        <v>355</v>
      </c>
      <c r="E45" s="4" t="s">
        <v>192</v>
      </c>
      <c r="F45" s="4" t="s">
        <v>193</v>
      </c>
      <c r="G45" s="2" t="s">
        <v>14</v>
      </c>
      <c r="H45" s="23">
        <v>1544265</v>
      </c>
      <c r="I45" s="23">
        <v>1255500</v>
      </c>
      <c r="J45" s="23">
        <v>533587.5</v>
      </c>
      <c r="K45" s="23">
        <v>94162.5</v>
      </c>
      <c r="L45" s="23">
        <v>627750</v>
      </c>
      <c r="M45" s="5">
        <v>0.5</v>
      </c>
      <c r="N45" s="6">
        <v>106</v>
      </c>
      <c r="O45" s="8">
        <v>80.5</v>
      </c>
      <c r="P45" s="7">
        <v>0.75943396226415094</v>
      </c>
    </row>
    <row r="46" spans="1:17" ht="71.25" customHeight="1">
      <c r="A46" s="26">
        <v>42</v>
      </c>
      <c r="B46" s="2" t="s">
        <v>194</v>
      </c>
      <c r="C46" s="2" t="s">
        <v>195</v>
      </c>
      <c r="D46" s="3">
        <v>97</v>
      </c>
      <c r="E46" s="4" t="s">
        <v>196</v>
      </c>
      <c r="F46" s="4" t="s">
        <v>197</v>
      </c>
      <c r="G46" s="2" t="s">
        <v>14</v>
      </c>
      <c r="H46" s="23">
        <v>1933806</v>
      </c>
      <c r="I46" s="23">
        <v>1572200</v>
      </c>
      <c r="J46" s="23">
        <v>637448.49</v>
      </c>
      <c r="K46" s="23">
        <v>112490.91</v>
      </c>
      <c r="L46" s="23">
        <v>749939.4</v>
      </c>
      <c r="M46" s="5">
        <v>0.47700000000000004</v>
      </c>
      <c r="N46" s="6">
        <v>106</v>
      </c>
      <c r="O46" s="8">
        <v>80</v>
      </c>
      <c r="P46" s="7">
        <v>0.75471698113207553</v>
      </c>
    </row>
    <row r="47" spans="1:17" ht="71.25" customHeight="1">
      <c r="A47" s="1">
        <v>43</v>
      </c>
      <c r="B47" s="2" t="s">
        <v>198</v>
      </c>
      <c r="C47" s="2" t="s">
        <v>199</v>
      </c>
      <c r="D47" s="3">
        <v>187</v>
      </c>
      <c r="E47" s="4" t="s">
        <v>200</v>
      </c>
      <c r="F47" s="4" t="s">
        <v>201</v>
      </c>
      <c r="G47" s="2" t="s">
        <v>14</v>
      </c>
      <c r="H47" s="23">
        <v>1807137.09</v>
      </c>
      <c r="I47" s="23">
        <v>1807137.09</v>
      </c>
      <c r="J47" s="23">
        <v>637467.61</v>
      </c>
      <c r="K47" s="23">
        <v>112494.28</v>
      </c>
      <c r="L47" s="23">
        <v>749961.89</v>
      </c>
      <c r="M47" s="5">
        <v>0.41499999869960058</v>
      </c>
      <c r="N47" s="6">
        <v>106</v>
      </c>
      <c r="O47" s="8">
        <v>80</v>
      </c>
      <c r="P47" s="7">
        <v>0.75471698113207553</v>
      </c>
    </row>
    <row r="48" spans="1:17" ht="71.25" customHeight="1">
      <c r="A48" s="1">
        <v>44</v>
      </c>
      <c r="B48" s="2" t="s">
        <v>202</v>
      </c>
      <c r="C48" s="2" t="s">
        <v>203</v>
      </c>
      <c r="D48" s="3">
        <v>222</v>
      </c>
      <c r="E48" s="4" t="s">
        <v>204</v>
      </c>
      <c r="F48" s="4" t="s">
        <v>205</v>
      </c>
      <c r="G48" s="2" t="s">
        <v>14</v>
      </c>
      <c r="H48" s="23">
        <v>1426800</v>
      </c>
      <c r="I48" s="23">
        <v>1160000</v>
      </c>
      <c r="J48" s="23">
        <v>446756.6</v>
      </c>
      <c r="K48" s="23">
        <v>78839.399999999994</v>
      </c>
      <c r="L48" s="23">
        <v>525596</v>
      </c>
      <c r="M48" s="5">
        <v>0.4531</v>
      </c>
      <c r="N48" s="6">
        <v>106</v>
      </c>
      <c r="O48" s="8">
        <v>80</v>
      </c>
      <c r="P48" s="7">
        <v>0.75471698113207553</v>
      </c>
    </row>
    <row r="49" spans="1:16" ht="71.25" customHeight="1">
      <c r="A49" s="26">
        <v>45</v>
      </c>
      <c r="B49" s="2" t="s">
        <v>206</v>
      </c>
      <c r="C49" s="2" t="s">
        <v>207</v>
      </c>
      <c r="D49" s="3">
        <v>85</v>
      </c>
      <c r="E49" s="4" t="s">
        <v>208</v>
      </c>
      <c r="F49" s="4" t="s">
        <v>209</v>
      </c>
      <c r="G49" s="2" t="s">
        <v>14</v>
      </c>
      <c r="H49" s="23">
        <v>1928640</v>
      </c>
      <c r="I49" s="23">
        <v>1568000</v>
      </c>
      <c r="J49" s="23">
        <v>637078.4</v>
      </c>
      <c r="K49" s="23">
        <v>112425.60000000001</v>
      </c>
      <c r="L49" s="23">
        <v>749504</v>
      </c>
      <c r="M49" s="5">
        <v>0.47799999999999998</v>
      </c>
      <c r="N49" s="6">
        <v>106</v>
      </c>
      <c r="O49" s="8">
        <v>79.5</v>
      </c>
      <c r="P49" s="7">
        <v>0.75</v>
      </c>
    </row>
    <row r="50" spans="1:16" ht="71.25" customHeight="1">
      <c r="A50" s="1">
        <v>46</v>
      </c>
      <c r="B50" s="2" t="s">
        <v>210</v>
      </c>
      <c r="C50" s="2" t="s">
        <v>211</v>
      </c>
      <c r="D50" s="3">
        <v>140</v>
      </c>
      <c r="E50" s="4" t="s">
        <v>212</v>
      </c>
      <c r="F50" s="4" t="s">
        <v>213</v>
      </c>
      <c r="G50" s="2" t="s">
        <v>14</v>
      </c>
      <c r="H50" s="23">
        <v>1931908.11</v>
      </c>
      <c r="I50" s="23">
        <v>1570657</v>
      </c>
      <c r="J50" s="23">
        <v>637490.41</v>
      </c>
      <c r="K50" s="23">
        <v>112498.31</v>
      </c>
      <c r="L50" s="23">
        <v>749988.72</v>
      </c>
      <c r="M50" s="5">
        <v>0.47750000159169059</v>
      </c>
      <c r="N50" s="6">
        <v>106</v>
      </c>
      <c r="O50" s="8">
        <v>79.5</v>
      </c>
      <c r="P50" s="7">
        <v>0.75</v>
      </c>
    </row>
    <row r="51" spans="1:16" ht="71.25" customHeight="1">
      <c r="A51" s="1">
        <v>47</v>
      </c>
      <c r="B51" s="2" t="s">
        <v>214</v>
      </c>
      <c r="C51" s="2" t="s">
        <v>215</v>
      </c>
      <c r="D51" s="3">
        <v>197</v>
      </c>
      <c r="E51" s="4" t="s">
        <v>216</v>
      </c>
      <c r="F51" s="4" t="s">
        <v>217</v>
      </c>
      <c r="G51" s="2" t="s">
        <v>14</v>
      </c>
      <c r="H51" s="23">
        <v>854850</v>
      </c>
      <c r="I51" s="23">
        <v>661000</v>
      </c>
      <c r="J51" s="23">
        <v>235415.15</v>
      </c>
      <c r="K51" s="23">
        <v>41543.85</v>
      </c>
      <c r="L51" s="23">
        <v>276959</v>
      </c>
      <c r="M51" s="5">
        <v>0.41899999999999998</v>
      </c>
      <c r="N51" s="6">
        <v>106</v>
      </c>
      <c r="O51" s="8">
        <v>79.5</v>
      </c>
      <c r="P51" s="7">
        <v>0.75</v>
      </c>
    </row>
    <row r="52" spans="1:16" ht="71.25" customHeight="1">
      <c r="A52" s="26">
        <v>48</v>
      </c>
      <c r="B52" s="2" t="s">
        <v>218</v>
      </c>
      <c r="C52" s="2" t="s">
        <v>219</v>
      </c>
      <c r="D52" s="3">
        <v>165</v>
      </c>
      <c r="E52" s="4" t="s">
        <v>220</v>
      </c>
      <c r="F52" s="4" t="s">
        <v>221</v>
      </c>
      <c r="G52" s="2" t="s">
        <v>14</v>
      </c>
      <c r="H52" s="23">
        <v>1747830</v>
      </c>
      <c r="I52" s="23">
        <v>1421000</v>
      </c>
      <c r="J52" s="23">
        <v>579768</v>
      </c>
      <c r="K52" s="23">
        <v>102312</v>
      </c>
      <c r="L52" s="23">
        <v>682080</v>
      </c>
      <c r="M52" s="5">
        <v>0.48</v>
      </c>
      <c r="N52" s="6">
        <v>106</v>
      </c>
      <c r="O52" s="8">
        <v>79.5</v>
      </c>
      <c r="P52" s="7">
        <v>0.75</v>
      </c>
    </row>
    <row r="53" spans="1:16" ht="71.25" customHeight="1">
      <c r="A53" s="1">
        <v>49</v>
      </c>
      <c r="B53" s="2" t="s">
        <v>222</v>
      </c>
      <c r="C53" s="2" t="s">
        <v>223</v>
      </c>
      <c r="D53" s="3">
        <v>250</v>
      </c>
      <c r="E53" s="4" t="s">
        <v>224</v>
      </c>
      <c r="F53" s="4" t="s">
        <v>225</v>
      </c>
      <c r="G53" s="2" t="s">
        <v>14</v>
      </c>
      <c r="H53" s="23">
        <v>1820400</v>
      </c>
      <c r="I53" s="23">
        <v>1480000</v>
      </c>
      <c r="J53" s="23">
        <v>629000</v>
      </c>
      <c r="K53" s="23">
        <v>111000</v>
      </c>
      <c r="L53" s="23">
        <v>740000</v>
      </c>
      <c r="M53" s="5">
        <v>0.5</v>
      </c>
      <c r="N53" s="6">
        <v>106</v>
      </c>
      <c r="O53" s="8">
        <v>79</v>
      </c>
      <c r="P53" s="7">
        <v>0.74528301886792447</v>
      </c>
    </row>
    <row r="54" spans="1:16" ht="71.25" customHeight="1">
      <c r="A54" s="1">
        <v>50</v>
      </c>
      <c r="B54" s="2" t="s">
        <v>226</v>
      </c>
      <c r="C54" s="2" t="s">
        <v>227</v>
      </c>
      <c r="D54" s="3">
        <v>262</v>
      </c>
      <c r="E54" s="4" t="s">
        <v>228</v>
      </c>
      <c r="F54" s="4" t="s">
        <v>229</v>
      </c>
      <c r="G54" s="2" t="s">
        <v>14</v>
      </c>
      <c r="H54" s="23">
        <v>3326258.25</v>
      </c>
      <c r="I54" s="23">
        <v>2704275</v>
      </c>
      <c r="J54" s="23">
        <v>636721.55000000005</v>
      </c>
      <c r="K54" s="23">
        <v>112362.63</v>
      </c>
      <c r="L54" s="23">
        <v>749084.18</v>
      </c>
      <c r="M54" s="5">
        <v>0.27700000184892443</v>
      </c>
      <c r="N54" s="6">
        <v>106</v>
      </c>
      <c r="O54" s="8">
        <v>79</v>
      </c>
      <c r="P54" s="7">
        <v>0.74528301886792447</v>
      </c>
    </row>
    <row r="55" spans="1:16" ht="71.25" customHeight="1">
      <c r="A55" s="26">
        <v>51</v>
      </c>
      <c r="B55" s="2" t="s">
        <v>230</v>
      </c>
      <c r="C55" s="2" t="s">
        <v>231</v>
      </c>
      <c r="D55" s="3">
        <v>270</v>
      </c>
      <c r="E55" s="4" t="s">
        <v>232</v>
      </c>
      <c r="F55" s="4" t="s">
        <v>233</v>
      </c>
      <c r="G55" s="2" t="s">
        <v>14</v>
      </c>
      <c r="H55" s="23">
        <v>1216760</v>
      </c>
      <c r="I55" s="23">
        <v>1216760</v>
      </c>
      <c r="J55" s="23">
        <v>496438.08</v>
      </c>
      <c r="K55" s="23">
        <v>87606.720000000001</v>
      </c>
      <c r="L55" s="23">
        <v>584044.80000000005</v>
      </c>
      <c r="M55" s="5">
        <v>0.48000000000000004</v>
      </c>
      <c r="N55" s="6">
        <v>106</v>
      </c>
      <c r="O55" s="8">
        <v>79</v>
      </c>
      <c r="P55" s="7">
        <v>0.74528301886792447</v>
      </c>
    </row>
    <row r="56" spans="1:16" ht="71.25" customHeight="1">
      <c r="A56" s="1">
        <v>52</v>
      </c>
      <c r="B56" s="2" t="s">
        <v>234</v>
      </c>
      <c r="C56" s="2" t="s">
        <v>235</v>
      </c>
      <c r="D56" s="3">
        <v>296</v>
      </c>
      <c r="E56" s="4" t="s">
        <v>236</v>
      </c>
      <c r="F56" s="4" t="s">
        <v>237</v>
      </c>
      <c r="G56" s="2" t="s">
        <v>14</v>
      </c>
      <c r="H56" s="23">
        <v>1387440</v>
      </c>
      <c r="I56" s="23">
        <v>1110000</v>
      </c>
      <c r="J56" s="23">
        <v>400044</v>
      </c>
      <c r="K56" s="23">
        <v>70596</v>
      </c>
      <c r="L56" s="23">
        <v>470640</v>
      </c>
      <c r="M56" s="5">
        <v>0.42399999999999999</v>
      </c>
      <c r="N56" s="6">
        <v>106</v>
      </c>
      <c r="O56" s="8">
        <v>79</v>
      </c>
      <c r="P56" s="7">
        <v>0.74528301886792447</v>
      </c>
    </row>
    <row r="57" spans="1:16" ht="81" customHeight="1">
      <c r="A57" s="1">
        <v>53</v>
      </c>
      <c r="B57" s="2" t="s">
        <v>238</v>
      </c>
      <c r="C57" s="2" t="s">
        <v>239</v>
      </c>
      <c r="D57" s="3">
        <v>376</v>
      </c>
      <c r="E57" s="4" t="s">
        <v>240</v>
      </c>
      <c r="F57" s="4" t="s">
        <v>241</v>
      </c>
      <c r="G57" s="2" t="s">
        <v>14</v>
      </c>
      <c r="H57" s="23">
        <v>1845000</v>
      </c>
      <c r="I57" s="23">
        <v>1500000</v>
      </c>
      <c r="J57" s="23">
        <v>637500</v>
      </c>
      <c r="K57" s="23">
        <v>112500</v>
      </c>
      <c r="L57" s="23">
        <v>750000</v>
      </c>
      <c r="M57" s="5">
        <v>0.5</v>
      </c>
      <c r="N57" s="6">
        <v>106</v>
      </c>
      <c r="O57" s="8">
        <v>79</v>
      </c>
      <c r="P57" s="7">
        <v>0.74528301886792447</v>
      </c>
    </row>
    <row r="58" spans="1:16" ht="81.75" customHeight="1">
      <c r="A58" s="26">
        <v>54</v>
      </c>
      <c r="B58" s="2" t="s">
        <v>242</v>
      </c>
      <c r="C58" s="2" t="s">
        <v>243</v>
      </c>
      <c r="D58" s="3">
        <v>377</v>
      </c>
      <c r="E58" s="4" t="s">
        <v>244</v>
      </c>
      <c r="F58" s="4" t="s">
        <v>245</v>
      </c>
      <c r="G58" s="2" t="s">
        <v>14</v>
      </c>
      <c r="H58" s="23">
        <v>2620680</v>
      </c>
      <c r="I58" s="23">
        <v>2620680</v>
      </c>
      <c r="J58" s="23">
        <v>637087.31000000006</v>
      </c>
      <c r="K58" s="23">
        <v>112427.18</v>
      </c>
      <c r="L58" s="23">
        <v>749514.48</v>
      </c>
      <c r="M58" s="5">
        <v>0.28599999999999998</v>
      </c>
      <c r="N58" s="6">
        <v>106</v>
      </c>
      <c r="O58" s="8">
        <v>79</v>
      </c>
      <c r="P58" s="7">
        <v>0.74528301886792447</v>
      </c>
    </row>
    <row r="59" spans="1:16" ht="71.25" customHeight="1">
      <c r="A59" s="1">
        <v>55</v>
      </c>
      <c r="B59" s="2" t="s">
        <v>246</v>
      </c>
      <c r="C59" s="2" t="s">
        <v>247</v>
      </c>
      <c r="D59" s="3">
        <v>91</v>
      </c>
      <c r="E59" s="4" t="s">
        <v>248</v>
      </c>
      <c r="F59" s="4" t="s">
        <v>249</v>
      </c>
      <c r="G59" s="2" t="s">
        <v>14</v>
      </c>
      <c r="H59" s="23">
        <v>2636455.7999999998</v>
      </c>
      <c r="I59" s="23">
        <v>2143460</v>
      </c>
      <c r="J59" s="23">
        <v>637497.15</v>
      </c>
      <c r="K59" s="23">
        <v>112499.5</v>
      </c>
      <c r="L59" s="23">
        <v>749996.65</v>
      </c>
      <c r="M59" s="5">
        <v>0.34989999813385836</v>
      </c>
      <c r="N59" s="6">
        <v>106</v>
      </c>
      <c r="O59" s="8">
        <v>78.5</v>
      </c>
      <c r="P59" s="7">
        <v>0.74056603773584906</v>
      </c>
    </row>
    <row r="60" spans="1:16" ht="71.25" customHeight="1">
      <c r="A60" s="1">
        <v>56</v>
      </c>
      <c r="B60" s="2" t="s">
        <v>250</v>
      </c>
      <c r="C60" s="2" t="s">
        <v>251</v>
      </c>
      <c r="D60" s="3">
        <v>291</v>
      </c>
      <c r="E60" s="4" t="s">
        <v>252</v>
      </c>
      <c r="F60" s="4" t="s">
        <v>253</v>
      </c>
      <c r="G60" s="2" t="s">
        <v>14</v>
      </c>
      <c r="H60" s="23">
        <v>1845000</v>
      </c>
      <c r="I60" s="23">
        <v>1500000</v>
      </c>
      <c r="J60" s="23">
        <v>637500</v>
      </c>
      <c r="K60" s="23">
        <v>112500</v>
      </c>
      <c r="L60" s="23">
        <v>750000</v>
      </c>
      <c r="M60" s="5">
        <v>0.5</v>
      </c>
      <c r="N60" s="6">
        <v>106</v>
      </c>
      <c r="O60" s="8">
        <v>78.5</v>
      </c>
      <c r="P60" s="7">
        <v>0.74056603773584906</v>
      </c>
    </row>
    <row r="61" spans="1:16" ht="71.25" customHeight="1">
      <c r="A61" s="26">
        <v>57</v>
      </c>
      <c r="B61" s="2" t="s">
        <v>254</v>
      </c>
      <c r="C61" s="2" t="s">
        <v>255</v>
      </c>
      <c r="D61" s="3">
        <v>351</v>
      </c>
      <c r="E61" s="4" t="s">
        <v>256</v>
      </c>
      <c r="F61" s="4" t="s">
        <v>257</v>
      </c>
      <c r="G61" s="2" t="s">
        <v>14</v>
      </c>
      <c r="H61" s="23">
        <v>2551020</v>
      </c>
      <c r="I61" s="23">
        <v>2074000</v>
      </c>
      <c r="J61" s="23">
        <v>636406.9</v>
      </c>
      <c r="K61" s="23">
        <v>112307.1</v>
      </c>
      <c r="L61" s="23">
        <v>748714</v>
      </c>
      <c r="M61" s="5">
        <v>0.36099999999999999</v>
      </c>
      <c r="N61" s="6">
        <v>106</v>
      </c>
      <c r="O61" s="8">
        <v>78.5</v>
      </c>
      <c r="P61" s="7">
        <v>0.74056603773584906</v>
      </c>
    </row>
    <row r="62" spans="1:16" ht="71.25" customHeight="1">
      <c r="A62" s="1">
        <v>58</v>
      </c>
      <c r="B62" s="2" t="s">
        <v>258</v>
      </c>
      <c r="C62" s="2" t="s">
        <v>259</v>
      </c>
      <c r="D62" s="3">
        <v>328</v>
      </c>
      <c r="E62" s="4" t="s">
        <v>260</v>
      </c>
      <c r="F62" s="4" t="s">
        <v>261</v>
      </c>
      <c r="G62" s="2" t="s">
        <v>14</v>
      </c>
      <c r="H62" s="23">
        <v>1709700</v>
      </c>
      <c r="I62" s="23">
        <v>1390000</v>
      </c>
      <c r="J62" s="23">
        <v>590750</v>
      </c>
      <c r="K62" s="23">
        <v>104250</v>
      </c>
      <c r="L62" s="23">
        <v>695000</v>
      </c>
      <c r="M62" s="5">
        <v>0.5</v>
      </c>
      <c r="N62" s="6">
        <v>106</v>
      </c>
      <c r="O62" s="8">
        <v>78.5</v>
      </c>
      <c r="P62" s="7">
        <v>0.74056603773584906</v>
      </c>
    </row>
    <row r="63" spans="1:16" ht="71.25" customHeight="1">
      <c r="A63" s="1">
        <v>59</v>
      </c>
      <c r="B63" s="2" t="s">
        <v>262</v>
      </c>
      <c r="C63" s="2" t="s">
        <v>263</v>
      </c>
      <c r="D63" s="3">
        <v>15</v>
      </c>
      <c r="E63" s="4" t="s">
        <v>264</v>
      </c>
      <c r="F63" s="4" t="s">
        <v>265</v>
      </c>
      <c r="G63" s="2" t="s">
        <v>80</v>
      </c>
      <c r="H63" s="23">
        <v>2872650</v>
      </c>
      <c r="I63" s="23">
        <v>2300000</v>
      </c>
      <c r="J63" s="23">
        <v>637330</v>
      </c>
      <c r="K63" s="23">
        <v>112470</v>
      </c>
      <c r="L63" s="23">
        <v>749800</v>
      </c>
      <c r="M63" s="5">
        <v>0.32600000000000001</v>
      </c>
      <c r="N63" s="6">
        <v>106</v>
      </c>
      <c r="O63" s="8">
        <v>78</v>
      </c>
      <c r="P63" s="7">
        <v>0.73584905660377353</v>
      </c>
    </row>
    <row r="64" spans="1:16" ht="71.25" customHeight="1">
      <c r="A64" s="26">
        <v>60</v>
      </c>
      <c r="B64" s="2" t="s">
        <v>266</v>
      </c>
      <c r="C64" s="2" t="s">
        <v>267</v>
      </c>
      <c r="D64" s="3">
        <v>51</v>
      </c>
      <c r="E64" s="4" t="s">
        <v>268</v>
      </c>
      <c r="F64" s="4" t="s">
        <v>269</v>
      </c>
      <c r="G64" s="2" t="s">
        <v>14</v>
      </c>
      <c r="H64" s="23">
        <v>319800</v>
      </c>
      <c r="I64" s="23">
        <v>249000</v>
      </c>
      <c r="J64" s="23">
        <v>101592</v>
      </c>
      <c r="K64" s="23">
        <v>17928</v>
      </c>
      <c r="L64" s="23">
        <v>119520</v>
      </c>
      <c r="M64" s="5">
        <v>0.48</v>
      </c>
      <c r="N64" s="6">
        <v>106</v>
      </c>
      <c r="O64" s="8">
        <v>78</v>
      </c>
      <c r="P64" s="7">
        <v>0.73584905660377353</v>
      </c>
    </row>
    <row r="65" spans="1:16" ht="71.25" customHeight="1">
      <c r="A65" s="1">
        <v>61</v>
      </c>
      <c r="B65" s="2" t="s">
        <v>270</v>
      </c>
      <c r="C65" s="2" t="s">
        <v>271</v>
      </c>
      <c r="D65" s="3">
        <v>104</v>
      </c>
      <c r="E65" s="4" t="s">
        <v>272</v>
      </c>
      <c r="F65" s="4" t="s">
        <v>273</v>
      </c>
      <c r="G65" s="2" t="s">
        <v>14</v>
      </c>
      <c r="H65" s="23">
        <v>1116102</v>
      </c>
      <c r="I65" s="23">
        <v>881400</v>
      </c>
      <c r="J65" s="23">
        <v>261467.31</v>
      </c>
      <c r="K65" s="23">
        <v>46141.29</v>
      </c>
      <c r="L65" s="23">
        <v>307608.59999999998</v>
      </c>
      <c r="M65" s="5">
        <v>0.34899999999999998</v>
      </c>
      <c r="N65" s="6">
        <v>106</v>
      </c>
      <c r="O65" s="8">
        <v>78</v>
      </c>
      <c r="P65" s="7">
        <v>0.73584905660377353</v>
      </c>
    </row>
    <row r="66" spans="1:16" ht="71.25" customHeight="1">
      <c r="A66" s="1">
        <v>62</v>
      </c>
      <c r="B66" s="2" t="s">
        <v>274</v>
      </c>
      <c r="C66" s="2" t="s">
        <v>275</v>
      </c>
      <c r="D66" s="3">
        <v>138</v>
      </c>
      <c r="E66" s="4" t="s">
        <v>276</v>
      </c>
      <c r="F66" s="4" t="s">
        <v>277</v>
      </c>
      <c r="G66" s="2" t="s">
        <v>14</v>
      </c>
      <c r="H66" s="23">
        <v>1016325.46</v>
      </c>
      <c r="I66" s="23">
        <v>826280.86</v>
      </c>
      <c r="J66" s="23">
        <v>238795.17</v>
      </c>
      <c r="K66" s="23">
        <v>42140.32</v>
      </c>
      <c r="L66" s="23">
        <v>280935.49</v>
      </c>
      <c r="M66" s="5">
        <v>0.33999999709541862</v>
      </c>
      <c r="N66" s="6">
        <v>106</v>
      </c>
      <c r="O66" s="8">
        <v>77.5</v>
      </c>
      <c r="P66" s="7">
        <v>0.73113207547169812</v>
      </c>
    </row>
    <row r="67" spans="1:16" ht="71.25" customHeight="1">
      <c r="A67" s="26">
        <v>63</v>
      </c>
      <c r="B67" s="2" t="s">
        <v>278</v>
      </c>
      <c r="C67" s="2" t="s">
        <v>279</v>
      </c>
      <c r="D67" s="3">
        <v>130</v>
      </c>
      <c r="E67" s="4" t="s">
        <v>280</v>
      </c>
      <c r="F67" s="4" t="s">
        <v>281</v>
      </c>
      <c r="G67" s="2" t="s">
        <v>14</v>
      </c>
      <c r="H67" s="23">
        <v>1923720</v>
      </c>
      <c r="I67" s="23">
        <v>1564000</v>
      </c>
      <c r="J67" s="23">
        <v>637447.30000000005</v>
      </c>
      <c r="K67" s="23">
        <v>112490.7</v>
      </c>
      <c r="L67" s="23">
        <v>749938</v>
      </c>
      <c r="M67" s="5">
        <v>0.47949999999999998</v>
      </c>
      <c r="N67" s="6">
        <v>106</v>
      </c>
      <c r="O67" s="8">
        <v>77.5</v>
      </c>
      <c r="P67" s="7">
        <v>0.73113207547169812</v>
      </c>
    </row>
    <row r="68" spans="1:16" ht="81" customHeight="1">
      <c r="A68" s="1">
        <v>64</v>
      </c>
      <c r="B68" s="2" t="s">
        <v>282</v>
      </c>
      <c r="C68" s="2" t="s">
        <v>283</v>
      </c>
      <c r="D68" s="3">
        <v>106</v>
      </c>
      <c r="E68" s="4" t="s">
        <v>284</v>
      </c>
      <c r="F68" s="4" t="s">
        <v>285</v>
      </c>
      <c r="G68" s="2" t="s">
        <v>14</v>
      </c>
      <c r="H68" s="23">
        <v>750054</v>
      </c>
      <c r="I68" s="23">
        <v>609800</v>
      </c>
      <c r="J68" s="23">
        <v>259165</v>
      </c>
      <c r="K68" s="23">
        <v>45735</v>
      </c>
      <c r="L68" s="23">
        <v>304900</v>
      </c>
      <c r="M68" s="5">
        <v>0.5</v>
      </c>
      <c r="N68" s="6">
        <v>106</v>
      </c>
      <c r="O68" s="8">
        <v>77</v>
      </c>
      <c r="P68" s="7">
        <v>0.72641509433962259</v>
      </c>
    </row>
    <row r="69" spans="1:16" ht="71.25" customHeight="1">
      <c r="A69" s="1">
        <v>65</v>
      </c>
      <c r="B69" s="2" t="s">
        <v>286</v>
      </c>
      <c r="C69" s="2" t="s">
        <v>287</v>
      </c>
      <c r="D69" s="3">
        <v>186</v>
      </c>
      <c r="E69" s="4" t="s">
        <v>288</v>
      </c>
      <c r="F69" s="4" t="s">
        <v>289</v>
      </c>
      <c r="G69" s="2" t="s">
        <v>14</v>
      </c>
      <c r="H69" s="23">
        <v>1024121.84</v>
      </c>
      <c r="I69" s="23">
        <v>1024121.84</v>
      </c>
      <c r="J69" s="23">
        <v>435251.78</v>
      </c>
      <c r="K69" s="23">
        <v>76809.14</v>
      </c>
      <c r="L69" s="23">
        <v>512060.92000000004</v>
      </c>
      <c r="M69" s="5">
        <v>0.50000000000000011</v>
      </c>
      <c r="N69" s="6">
        <v>106</v>
      </c>
      <c r="O69" s="8">
        <v>77</v>
      </c>
      <c r="P69" s="7">
        <v>0.72641509433962259</v>
      </c>
    </row>
    <row r="70" spans="1:16" ht="71.25" customHeight="1">
      <c r="A70" s="26">
        <v>66</v>
      </c>
      <c r="B70" s="2" t="s">
        <v>290</v>
      </c>
      <c r="C70" s="2" t="s">
        <v>291</v>
      </c>
      <c r="D70" s="3">
        <v>183</v>
      </c>
      <c r="E70" s="4" t="s">
        <v>292</v>
      </c>
      <c r="F70" s="4" t="s">
        <v>293</v>
      </c>
      <c r="G70" s="2" t="s">
        <v>80</v>
      </c>
      <c r="H70" s="23">
        <v>5131827</v>
      </c>
      <c r="I70" s="23">
        <v>5063877</v>
      </c>
      <c r="J70" s="23">
        <v>637466.15</v>
      </c>
      <c r="K70" s="23">
        <v>112494.03</v>
      </c>
      <c r="L70" s="23">
        <v>749960.18</v>
      </c>
      <c r="M70" s="5">
        <v>0.14809999926933456</v>
      </c>
      <c r="N70" s="6">
        <v>106</v>
      </c>
      <c r="O70" s="8">
        <v>77</v>
      </c>
      <c r="P70" s="7">
        <v>0.72641509433962259</v>
      </c>
    </row>
    <row r="71" spans="1:16" ht="93" customHeight="1">
      <c r="A71" s="1">
        <v>67</v>
      </c>
      <c r="B71" s="2" t="s">
        <v>294</v>
      </c>
      <c r="C71" s="2" t="s">
        <v>295</v>
      </c>
      <c r="D71" s="3">
        <v>299</v>
      </c>
      <c r="E71" s="4" t="s">
        <v>296</v>
      </c>
      <c r="F71" s="4" t="s">
        <v>297</v>
      </c>
      <c r="G71" s="2" t="s">
        <v>14</v>
      </c>
      <c r="H71" s="23">
        <v>1845000</v>
      </c>
      <c r="I71" s="23">
        <v>1500000</v>
      </c>
      <c r="J71" s="23">
        <v>637500</v>
      </c>
      <c r="K71" s="23">
        <v>112500</v>
      </c>
      <c r="L71" s="23">
        <v>750000</v>
      </c>
      <c r="M71" s="5">
        <v>0.5</v>
      </c>
      <c r="N71" s="6">
        <v>106</v>
      </c>
      <c r="O71" s="8">
        <v>77</v>
      </c>
      <c r="P71" s="7">
        <v>0.72641509433962259</v>
      </c>
    </row>
    <row r="72" spans="1:16" ht="71.25" customHeight="1">
      <c r="A72" s="1">
        <v>68</v>
      </c>
      <c r="B72" s="2" t="s">
        <v>298</v>
      </c>
      <c r="C72" s="2" t="s">
        <v>299</v>
      </c>
      <c r="D72" s="3">
        <v>284</v>
      </c>
      <c r="E72" s="4" t="s">
        <v>300</v>
      </c>
      <c r="F72" s="4" t="s">
        <v>301</v>
      </c>
      <c r="G72" s="2" t="s">
        <v>14</v>
      </c>
      <c r="H72" s="23">
        <v>861000</v>
      </c>
      <c r="I72" s="23">
        <v>700000</v>
      </c>
      <c r="J72" s="23">
        <v>285540.5</v>
      </c>
      <c r="K72" s="23">
        <v>50389.5</v>
      </c>
      <c r="L72" s="23">
        <v>335930</v>
      </c>
      <c r="M72" s="5">
        <v>0.47989999999999999</v>
      </c>
      <c r="N72" s="6">
        <v>106</v>
      </c>
      <c r="O72" s="8">
        <v>77</v>
      </c>
      <c r="P72" s="7">
        <v>0.72641509433962259</v>
      </c>
    </row>
    <row r="73" spans="1:16" ht="71.25" customHeight="1">
      <c r="A73" s="26">
        <v>69</v>
      </c>
      <c r="B73" s="2" t="s">
        <v>302</v>
      </c>
      <c r="C73" s="2" t="s">
        <v>303</v>
      </c>
      <c r="D73" s="3">
        <v>118</v>
      </c>
      <c r="E73" s="4" t="s">
        <v>304</v>
      </c>
      <c r="F73" s="4" t="s">
        <v>305</v>
      </c>
      <c r="G73" s="2" t="s">
        <v>14</v>
      </c>
      <c r="H73" s="23">
        <v>1838559.99</v>
      </c>
      <c r="I73" s="23">
        <v>1500000</v>
      </c>
      <c r="J73" s="23">
        <v>637500</v>
      </c>
      <c r="K73" s="23">
        <v>112500</v>
      </c>
      <c r="L73" s="23">
        <v>750000</v>
      </c>
      <c r="M73" s="5">
        <v>0.5</v>
      </c>
      <c r="N73" s="6">
        <v>106</v>
      </c>
      <c r="O73" s="8">
        <v>77</v>
      </c>
      <c r="P73" s="7">
        <v>0.72641509433962259</v>
      </c>
    </row>
    <row r="74" spans="1:16" ht="71.25" customHeight="1">
      <c r="A74" s="1">
        <v>70</v>
      </c>
      <c r="B74" s="2" t="s">
        <v>306</v>
      </c>
      <c r="C74" s="2" t="s">
        <v>307</v>
      </c>
      <c r="D74" s="3">
        <v>181</v>
      </c>
      <c r="E74" s="4" t="s">
        <v>308</v>
      </c>
      <c r="F74" s="4" t="s">
        <v>309</v>
      </c>
      <c r="G74" s="2" t="s">
        <v>14</v>
      </c>
      <c r="H74" s="23">
        <v>885600</v>
      </c>
      <c r="I74" s="23">
        <v>720000</v>
      </c>
      <c r="J74" s="23">
        <v>256428</v>
      </c>
      <c r="K74" s="23">
        <v>45252</v>
      </c>
      <c r="L74" s="23">
        <v>301680</v>
      </c>
      <c r="M74" s="5">
        <v>0.41899999999999998</v>
      </c>
      <c r="N74" s="6">
        <v>106</v>
      </c>
      <c r="O74" s="8">
        <v>76</v>
      </c>
      <c r="P74" s="7">
        <v>0.71698113207547165</v>
      </c>
    </row>
    <row r="75" spans="1:16" ht="71.25" customHeight="1">
      <c r="A75" s="1">
        <v>71</v>
      </c>
      <c r="B75" s="2" t="s">
        <v>310</v>
      </c>
      <c r="C75" s="2" t="s">
        <v>311</v>
      </c>
      <c r="D75" s="3">
        <v>224</v>
      </c>
      <c r="E75" s="4" t="s">
        <v>312</v>
      </c>
      <c r="F75" s="4" t="s">
        <v>313</v>
      </c>
      <c r="G75" s="2" t="s">
        <v>14</v>
      </c>
      <c r="H75" s="23">
        <v>1877741</v>
      </c>
      <c r="I75" s="23">
        <v>1485700</v>
      </c>
      <c r="J75" s="23">
        <v>606039.31999999995</v>
      </c>
      <c r="K75" s="23">
        <v>106948.11</v>
      </c>
      <c r="L75" s="23">
        <v>712987.42999999993</v>
      </c>
      <c r="M75" s="5">
        <v>0.47989999999999994</v>
      </c>
      <c r="N75" s="6">
        <v>106</v>
      </c>
      <c r="O75" s="8">
        <v>76</v>
      </c>
      <c r="P75" s="7">
        <v>0.71698113207547165</v>
      </c>
    </row>
    <row r="76" spans="1:16" ht="71.25" customHeight="1">
      <c r="A76" s="26">
        <v>72</v>
      </c>
      <c r="B76" s="2" t="s">
        <v>314</v>
      </c>
      <c r="C76" s="2" t="s">
        <v>315</v>
      </c>
      <c r="D76" s="3">
        <v>322</v>
      </c>
      <c r="E76" s="4" t="s">
        <v>316</v>
      </c>
      <c r="F76" s="4" t="s">
        <v>317</v>
      </c>
      <c r="G76" s="2" t="s">
        <v>14</v>
      </c>
      <c r="H76" s="23">
        <v>1827780</v>
      </c>
      <c r="I76" s="23">
        <v>1486000</v>
      </c>
      <c r="J76" s="23">
        <v>631550</v>
      </c>
      <c r="K76" s="23">
        <v>111450</v>
      </c>
      <c r="L76" s="23">
        <v>743000</v>
      </c>
      <c r="M76" s="5">
        <v>0.5</v>
      </c>
      <c r="N76" s="6">
        <v>106</v>
      </c>
      <c r="O76" s="8">
        <v>76</v>
      </c>
      <c r="P76" s="7">
        <v>0.71698113207547165</v>
      </c>
    </row>
    <row r="77" spans="1:16" ht="71.25" customHeight="1">
      <c r="A77" s="1">
        <v>73</v>
      </c>
      <c r="B77" s="2" t="s">
        <v>318</v>
      </c>
      <c r="C77" s="2" t="s">
        <v>319</v>
      </c>
      <c r="D77" s="3">
        <v>285</v>
      </c>
      <c r="E77" s="4" t="s">
        <v>320</v>
      </c>
      <c r="F77" s="4" t="s">
        <v>321</v>
      </c>
      <c r="G77" s="2" t="s">
        <v>14</v>
      </c>
      <c r="H77" s="23">
        <v>960000</v>
      </c>
      <c r="I77" s="23">
        <v>960000</v>
      </c>
      <c r="J77" s="23">
        <v>399432</v>
      </c>
      <c r="K77" s="23">
        <v>70488</v>
      </c>
      <c r="L77" s="23">
        <v>469920</v>
      </c>
      <c r="M77" s="5">
        <v>0.48949999999999999</v>
      </c>
      <c r="N77" s="6">
        <v>106</v>
      </c>
      <c r="O77" s="8">
        <v>75.5</v>
      </c>
      <c r="P77" s="7">
        <v>0.71226415094339623</v>
      </c>
    </row>
    <row r="78" spans="1:16" ht="71.25" customHeight="1">
      <c r="A78" s="1">
        <v>74</v>
      </c>
      <c r="B78" s="2" t="s">
        <v>322</v>
      </c>
      <c r="C78" s="2" t="s">
        <v>756</v>
      </c>
      <c r="D78" s="3">
        <v>361</v>
      </c>
      <c r="E78" s="4" t="s">
        <v>323</v>
      </c>
      <c r="F78" s="4" t="s">
        <v>324</v>
      </c>
      <c r="G78" s="2" t="s">
        <v>14</v>
      </c>
      <c r="H78" s="23">
        <v>1845000</v>
      </c>
      <c r="I78" s="23">
        <v>1500000</v>
      </c>
      <c r="J78" s="23">
        <v>637500</v>
      </c>
      <c r="K78" s="23">
        <v>112500</v>
      </c>
      <c r="L78" s="23">
        <v>750000</v>
      </c>
      <c r="M78" s="5">
        <v>0.5</v>
      </c>
      <c r="N78" s="6">
        <v>106</v>
      </c>
      <c r="O78" s="8">
        <v>75.5</v>
      </c>
      <c r="P78" s="7">
        <v>0.71226415094339623</v>
      </c>
    </row>
    <row r="79" spans="1:16" ht="71.25" customHeight="1">
      <c r="A79" s="26">
        <v>75</v>
      </c>
      <c r="B79" s="2" t="s">
        <v>325</v>
      </c>
      <c r="C79" s="2" t="s">
        <v>326</v>
      </c>
      <c r="D79" s="3">
        <v>163</v>
      </c>
      <c r="E79" s="4" t="s">
        <v>327</v>
      </c>
      <c r="F79" s="4" t="s">
        <v>328</v>
      </c>
      <c r="G79" s="2" t="s">
        <v>14</v>
      </c>
      <c r="H79" s="23">
        <v>1422351.09</v>
      </c>
      <c r="I79" s="23">
        <v>1141383</v>
      </c>
      <c r="J79" s="23">
        <v>465587.25</v>
      </c>
      <c r="K79" s="23">
        <v>82162.460000000006</v>
      </c>
      <c r="L79" s="23">
        <v>547749.69999999995</v>
      </c>
      <c r="M79" s="5">
        <v>0.4798999985105788</v>
      </c>
      <c r="N79" s="6">
        <v>106</v>
      </c>
      <c r="O79" s="8">
        <v>75</v>
      </c>
      <c r="P79" s="7">
        <v>0.70754716981132071</v>
      </c>
    </row>
    <row r="80" spans="1:16" ht="71.25" customHeight="1">
      <c r="A80" s="1">
        <v>76</v>
      </c>
      <c r="B80" s="2" t="s">
        <v>329</v>
      </c>
      <c r="C80" s="2" t="s">
        <v>330</v>
      </c>
      <c r="D80" s="3">
        <v>225</v>
      </c>
      <c r="E80" s="4" t="s">
        <v>331</v>
      </c>
      <c r="F80" s="4" t="s">
        <v>332</v>
      </c>
      <c r="G80" s="2" t="s">
        <v>14</v>
      </c>
      <c r="H80" s="23">
        <v>2711166</v>
      </c>
      <c r="I80" s="23">
        <v>2199200</v>
      </c>
      <c r="J80" s="23">
        <v>637438.12</v>
      </c>
      <c r="K80" s="23">
        <v>112489.08</v>
      </c>
      <c r="L80" s="23">
        <v>749927.2</v>
      </c>
      <c r="M80" s="5">
        <v>0.34099999999999997</v>
      </c>
      <c r="N80" s="6">
        <v>106</v>
      </c>
      <c r="O80" s="8">
        <v>75</v>
      </c>
      <c r="P80" s="7">
        <v>0.70754716981132071</v>
      </c>
    </row>
    <row r="81" spans="1:16" ht="91.5" customHeight="1">
      <c r="A81" s="1">
        <v>77</v>
      </c>
      <c r="B81" s="2" t="s">
        <v>333</v>
      </c>
      <c r="C81" s="2" t="s">
        <v>334</v>
      </c>
      <c r="D81" s="3">
        <v>311</v>
      </c>
      <c r="E81" s="4" t="s">
        <v>335</v>
      </c>
      <c r="F81" s="4" t="s">
        <v>336</v>
      </c>
      <c r="G81" s="2" t="s">
        <v>14</v>
      </c>
      <c r="H81" s="23">
        <v>1711299</v>
      </c>
      <c r="I81" s="23">
        <v>1353300</v>
      </c>
      <c r="J81" s="23">
        <v>546394.88</v>
      </c>
      <c r="K81" s="23">
        <v>96422.63</v>
      </c>
      <c r="L81" s="23">
        <v>642817.5</v>
      </c>
      <c r="M81" s="5">
        <v>0.47499999999999998</v>
      </c>
      <c r="N81" s="6">
        <v>106</v>
      </c>
      <c r="O81" s="8">
        <v>75</v>
      </c>
      <c r="P81" s="7">
        <v>0.70754716981132071</v>
      </c>
    </row>
    <row r="82" spans="1:16" ht="79.5" customHeight="1">
      <c r="A82" s="26">
        <v>78</v>
      </c>
      <c r="B82" s="2" t="s">
        <v>337</v>
      </c>
      <c r="C82" s="2" t="s">
        <v>338</v>
      </c>
      <c r="D82" s="3">
        <v>290</v>
      </c>
      <c r="E82" s="4" t="s">
        <v>339</v>
      </c>
      <c r="F82" s="4" t="s">
        <v>340</v>
      </c>
      <c r="G82" s="2" t="s">
        <v>14</v>
      </c>
      <c r="H82" s="23">
        <v>615000</v>
      </c>
      <c r="I82" s="23">
        <v>615000</v>
      </c>
      <c r="J82" s="23">
        <v>240203.63</v>
      </c>
      <c r="K82" s="23">
        <v>42388.88</v>
      </c>
      <c r="L82" s="23">
        <v>282592.5</v>
      </c>
      <c r="M82" s="5">
        <v>0.45950000000000002</v>
      </c>
      <c r="N82" s="6">
        <v>106</v>
      </c>
      <c r="O82" s="8">
        <v>75</v>
      </c>
      <c r="P82" s="7">
        <v>0.70754716981132071</v>
      </c>
    </row>
    <row r="83" spans="1:16" ht="95.25" customHeight="1">
      <c r="A83" s="1">
        <v>79</v>
      </c>
      <c r="B83" s="2" t="s">
        <v>341</v>
      </c>
      <c r="C83" s="2" t="s">
        <v>342</v>
      </c>
      <c r="D83" s="3">
        <v>318</v>
      </c>
      <c r="E83" s="4" t="s">
        <v>343</v>
      </c>
      <c r="F83" s="4" t="s">
        <v>344</v>
      </c>
      <c r="G83" s="2" t="s">
        <v>14</v>
      </c>
      <c r="H83" s="23">
        <v>782816.5</v>
      </c>
      <c r="I83" s="23">
        <v>636436.18000000005</v>
      </c>
      <c r="J83" s="23">
        <v>226666.75</v>
      </c>
      <c r="K83" s="23">
        <v>40000.01</v>
      </c>
      <c r="L83" s="23">
        <v>266666.76</v>
      </c>
      <c r="M83" s="5">
        <v>0.41900000091132467</v>
      </c>
      <c r="N83" s="6">
        <v>106</v>
      </c>
      <c r="O83" s="8">
        <v>75</v>
      </c>
      <c r="P83" s="7">
        <v>0.70754716981132071</v>
      </c>
    </row>
    <row r="84" spans="1:16" ht="78.75" customHeight="1">
      <c r="A84" s="1">
        <v>80</v>
      </c>
      <c r="B84" s="2" t="s">
        <v>345</v>
      </c>
      <c r="C84" s="2" t="s">
        <v>346</v>
      </c>
      <c r="D84" s="3">
        <v>86</v>
      </c>
      <c r="E84" s="4" t="s">
        <v>347</v>
      </c>
      <c r="F84" s="4" t="s">
        <v>348</v>
      </c>
      <c r="G84" s="2" t="s">
        <v>14</v>
      </c>
      <c r="H84" s="23">
        <v>1202538.25</v>
      </c>
      <c r="I84" s="23">
        <v>977673.37</v>
      </c>
      <c r="J84" s="23">
        <v>415511.19</v>
      </c>
      <c r="K84" s="23">
        <v>73325.5</v>
      </c>
      <c r="L84" s="23">
        <v>488836.69</v>
      </c>
      <c r="M84" s="5">
        <v>0.50000000511418241</v>
      </c>
      <c r="N84" s="6">
        <v>106</v>
      </c>
      <c r="O84" s="8">
        <v>74.5</v>
      </c>
      <c r="P84" s="7">
        <v>0.70283018867924529</v>
      </c>
    </row>
    <row r="85" spans="1:16" ht="71.25" customHeight="1">
      <c r="A85" s="26">
        <v>81</v>
      </c>
      <c r="B85" s="2" t="s">
        <v>349</v>
      </c>
      <c r="C85" s="2" t="s">
        <v>350</v>
      </c>
      <c r="D85" s="3">
        <v>96</v>
      </c>
      <c r="E85" s="4" t="s">
        <v>351</v>
      </c>
      <c r="F85" s="4" t="s">
        <v>352</v>
      </c>
      <c r="G85" s="2" t="s">
        <v>14</v>
      </c>
      <c r="H85" s="23">
        <v>1845787.91</v>
      </c>
      <c r="I85" s="23">
        <v>1500640.58</v>
      </c>
      <c r="J85" s="23">
        <v>637134.47</v>
      </c>
      <c r="K85" s="23">
        <v>112435.5</v>
      </c>
      <c r="L85" s="23">
        <v>749569.97</v>
      </c>
      <c r="M85" s="5">
        <v>0.49950000019325075</v>
      </c>
      <c r="N85" s="6">
        <v>106</v>
      </c>
      <c r="O85" s="8">
        <v>74.5</v>
      </c>
      <c r="P85" s="7">
        <v>0.70283018867924529</v>
      </c>
    </row>
    <row r="86" spans="1:16" ht="71.25" customHeight="1">
      <c r="A86" s="1">
        <v>82</v>
      </c>
      <c r="B86" s="2" t="s">
        <v>353</v>
      </c>
      <c r="C86" s="2" t="s">
        <v>354</v>
      </c>
      <c r="D86" s="3">
        <v>185</v>
      </c>
      <c r="E86" s="4" t="s">
        <v>355</v>
      </c>
      <c r="F86" s="4" t="s">
        <v>356</v>
      </c>
      <c r="G86" s="2" t="s">
        <v>14</v>
      </c>
      <c r="H86" s="23">
        <v>1131600</v>
      </c>
      <c r="I86" s="23">
        <v>920000</v>
      </c>
      <c r="J86" s="23">
        <v>328440</v>
      </c>
      <c r="K86" s="23">
        <v>57960</v>
      </c>
      <c r="L86" s="23">
        <v>386400</v>
      </c>
      <c r="M86" s="5">
        <v>0.42</v>
      </c>
      <c r="N86" s="6">
        <v>106</v>
      </c>
      <c r="O86" s="8">
        <v>74.5</v>
      </c>
      <c r="P86" s="7">
        <v>0.70283018867924529</v>
      </c>
    </row>
    <row r="87" spans="1:16" ht="71.25" customHeight="1">
      <c r="A87" s="1">
        <v>83</v>
      </c>
      <c r="B87" s="2" t="s">
        <v>357</v>
      </c>
      <c r="C87" s="2" t="s">
        <v>358</v>
      </c>
      <c r="D87" s="3">
        <v>212</v>
      </c>
      <c r="E87" s="4" t="s">
        <v>359</v>
      </c>
      <c r="F87" s="4" t="s">
        <v>360</v>
      </c>
      <c r="G87" s="2" t="s">
        <v>14</v>
      </c>
      <c r="H87" s="23">
        <v>1412040</v>
      </c>
      <c r="I87" s="23">
        <v>1129000</v>
      </c>
      <c r="J87" s="23">
        <v>440479.35</v>
      </c>
      <c r="K87" s="23">
        <v>77731.649999999994</v>
      </c>
      <c r="L87" s="23">
        <v>518211</v>
      </c>
      <c r="M87" s="5">
        <v>0.45900000000000002</v>
      </c>
      <c r="N87" s="6">
        <v>106</v>
      </c>
      <c r="O87" s="8">
        <v>74.5</v>
      </c>
      <c r="P87" s="7">
        <v>0.70283018867924529</v>
      </c>
    </row>
    <row r="88" spans="1:16" ht="91.5" customHeight="1">
      <c r="A88" s="26">
        <v>84</v>
      </c>
      <c r="B88" s="2" t="s">
        <v>361</v>
      </c>
      <c r="C88" s="2" t="s">
        <v>362</v>
      </c>
      <c r="D88" s="3">
        <v>232</v>
      </c>
      <c r="E88" s="4" t="s">
        <v>363</v>
      </c>
      <c r="F88" s="4" t="s">
        <v>364</v>
      </c>
      <c r="G88" s="2" t="s">
        <v>14</v>
      </c>
      <c r="H88" s="23">
        <v>2664779.2999999998</v>
      </c>
      <c r="I88" s="23">
        <v>2183910</v>
      </c>
      <c r="J88" s="23">
        <v>637461.49</v>
      </c>
      <c r="K88" s="23">
        <v>112493.2</v>
      </c>
      <c r="L88" s="23">
        <v>749954.69</v>
      </c>
      <c r="M88" s="5">
        <v>0.34339999816842265</v>
      </c>
      <c r="N88" s="6">
        <v>106</v>
      </c>
      <c r="O88" s="8">
        <v>74.5</v>
      </c>
      <c r="P88" s="7">
        <v>0.70283018867924529</v>
      </c>
    </row>
    <row r="89" spans="1:16" ht="71.25" customHeight="1">
      <c r="A89" s="1">
        <v>85</v>
      </c>
      <c r="B89" s="2" t="s">
        <v>365</v>
      </c>
      <c r="C89" s="2" t="s">
        <v>366</v>
      </c>
      <c r="D89" s="3">
        <v>278</v>
      </c>
      <c r="E89" s="4" t="s">
        <v>367</v>
      </c>
      <c r="F89" s="4" t="s">
        <v>368</v>
      </c>
      <c r="G89" s="2" t="s">
        <v>14</v>
      </c>
      <c r="H89" s="23">
        <v>6600066.5099999998</v>
      </c>
      <c r="I89" s="23">
        <v>2347766.59</v>
      </c>
      <c r="J89" s="23">
        <v>637395.15</v>
      </c>
      <c r="K89" s="23">
        <v>112481.5</v>
      </c>
      <c r="L89" s="23">
        <v>749876.65</v>
      </c>
      <c r="M89" s="5">
        <v>0.319400000491531</v>
      </c>
      <c r="N89" s="6">
        <v>106</v>
      </c>
      <c r="O89" s="8">
        <v>74.5</v>
      </c>
      <c r="P89" s="7">
        <v>0.70283018867924529</v>
      </c>
    </row>
    <row r="90" spans="1:16" ht="71.25" customHeight="1">
      <c r="A90" s="1">
        <v>86</v>
      </c>
      <c r="B90" s="2" t="s">
        <v>369</v>
      </c>
      <c r="C90" s="2" t="s">
        <v>370</v>
      </c>
      <c r="D90" s="3">
        <v>77</v>
      </c>
      <c r="E90" s="4" t="s">
        <v>371</v>
      </c>
      <c r="F90" s="4" t="s">
        <v>372</v>
      </c>
      <c r="G90" s="2" t="s">
        <v>14</v>
      </c>
      <c r="H90" s="23">
        <v>2972850.47</v>
      </c>
      <c r="I90" s="23">
        <v>2971000</v>
      </c>
      <c r="J90" s="23">
        <v>637398.34</v>
      </c>
      <c r="K90" s="23">
        <v>112482.06</v>
      </c>
      <c r="L90" s="23">
        <v>749880.39999999991</v>
      </c>
      <c r="M90" s="5">
        <v>0.25239999999999996</v>
      </c>
      <c r="N90" s="6">
        <v>106</v>
      </c>
      <c r="O90" s="8">
        <v>74</v>
      </c>
      <c r="P90" s="7">
        <v>0.69811320754716977</v>
      </c>
    </row>
    <row r="91" spans="1:16" ht="71.25" customHeight="1">
      <c r="A91" s="26">
        <v>87</v>
      </c>
      <c r="B91" s="2" t="s">
        <v>373</v>
      </c>
      <c r="C91" s="2" t="s">
        <v>374</v>
      </c>
      <c r="D91" s="3">
        <v>122</v>
      </c>
      <c r="E91" s="4" t="s">
        <v>375</v>
      </c>
      <c r="F91" s="4" t="s">
        <v>376</v>
      </c>
      <c r="G91" s="2" t="s">
        <v>14</v>
      </c>
      <c r="H91" s="23">
        <v>2329258.77</v>
      </c>
      <c r="I91" s="23">
        <v>1893706.32</v>
      </c>
      <c r="J91" s="23">
        <v>637421.54</v>
      </c>
      <c r="K91" s="23">
        <v>112486.15</v>
      </c>
      <c r="L91" s="23">
        <v>749907.7</v>
      </c>
      <c r="M91" s="5">
        <v>0.39599999856366319</v>
      </c>
      <c r="N91" s="6">
        <v>106</v>
      </c>
      <c r="O91" s="8">
        <v>74</v>
      </c>
      <c r="P91" s="7">
        <v>0.69811320754716977</v>
      </c>
    </row>
    <row r="92" spans="1:16" ht="71.25" customHeight="1">
      <c r="A92" s="1">
        <v>88</v>
      </c>
      <c r="B92" s="2" t="s">
        <v>377</v>
      </c>
      <c r="C92" s="2" t="s">
        <v>378</v>
      </c>
      <c r="D92" s="3">
        <v>145</v>
      </c>
      <c r="E92" s="4" t="s">
        <v>379</v>
      </c>
      <c r="F92" s="4" t="s">
        <v>380</v>
      </c>
      <c r="G92" s="2" t="s">
        <v>14</v>
      </c>
      <c r="H92" s="23">
        <v>259847.34</v>
      </c>
      <c r="I92" s="23">
        <v>211258</v>
      </c>
      <c r="J92" s="23">
        <v>86175.3</v>
      </c>
      <c r="K92" s="23">
        <v>15207.41</v>
      </c>
      <c r="L92" s="23">
        <v>101382.71</v>
      </c>
      <c r="M92" s="5">
        <v>0.47989998011909613</v>
      </c>
      <c r="N92" s="6">
        <v>106</v>
      </c>
      <c r="O92" s="8">
        <v>74</v>
      </c>
      <c r="P92" s="7">
        <v>0.69811320754716977</v>
      </c>
    </row>
    <row r="93" spans="1:16" ht="71.25" customHeight="1">
      <c r="A93" s="1">
        <v>89</v>
      </c>
      <c r="B93" s="2" t="s">
        <v>381</v>
      </c>
      <c r="C93" s="2" t="s">
        <v>382</v>
      </c>
      <c r="D93" s="3">
        <v>217</v>
      </c>
      <c r="E93" s="4" t="s">
        <v>383</v>
      </c>
      <c r="F93" s="4" t="s">
        <v>384</v>
      </c>
      <c r="G93" s="2" t="s">
        <v>14</v>
      </c>
      <c r="H93" s="23">
        <v>886215</v>
      </c>
      <c r="I93" s="23">
        <v>886215</v>
      </c>
      <c r="J93" s="23">
        <v>361500.39</v>
      </c>
      <c r="K93" s="23">
        <v>63794.18</v>
      </c>
      <c r="L93" s="23">
        <v>425294.58</v>
      </c>
      <c r="M93" s="5">
        <v>0.47990000169259156</v>
      </c>
      <c r="N93" s="6">
        <v>106</v>
      </c>
      <c r="O93" s="8">
        <v>74</v>
      </c>
      <c r="P93" s="7">
        <v>0.69811320754716977</v>
      </c>
    </row>
    <row r="94" spans="1:16" ht="71.25" customHeight="1">
      <c r="A94" s="26">
        <v>90</v>
      </c>
      <c r="B94" s="2" t="s">
        <v>385</v>
      </c>
      <c r="C94" s="2" t="s">
        <v>386</v>
      </c>
      <c r="D94" s="3">
        <v>269</v>
      </c>
      <c r="E94" s="4" t="s">
        <v>387</v>
      </c>
      <c r="F94" s="4" t="s">
        <v>388</v>
      </c>
      <c r="G94" s="2" t="s">
        <v>14</v>
      </c>
      <c r="H94" s="23">
        <v>2744253</v>
      </c>
      <c r="I94" s="23">
        <v>2231100</v>
      </c>
      <c r="J94" s="23">
        <v>637391.80000000005</v>
      </c>
      <c r="K94" s="23">
        <v>112480.91</v>
      </c>
      <c r="L94" s="23">
        <v>749872.71000000008</v>
      </c>
      <c r="M94" s="5">
        <v>0.33610000000000001</v>
      </c>
      <c r="N94" s="6">
        <v>106</v>
      </c>
      <c r="O94" s="8">
        <v>74</v>
      </c>
      <c r="P94" s="7">
        <v>0.69811320754716977</v>
      </c>
    </row>
    <row r="95" spans="1:16" ht="71.25" customHeight="1">
      <c r="A95" s="1">
        <v>91</v>
      </c>
      <c r="B95" s="2" t="s">
        <v>389</v>
      </c>
      <c r="C95" s="2" t="s">
        <v>390</v>
      </c>
      <c r="D95" s="3">
        <v>72</v>
      </c>
      <c r="E95" s="4" t="s">
        <v>391</v>
      </c>
      <c r="F95" s="4" t="s">
        <v>392</v>
      </c>
      <c r="G95" s="2" t="s">
        <v>14</v>
      </c>
      <c r="H95" s="23">
        <v>327855</v>
      </c>
      <c r="I95" s="23">
        <v>268500</v>
      </c>
      <c r="J95" s="23">
        <v>109319.78</v>
      </c>
      <c r="K95" s="23">
        <v>19291.72</v>
      </c>
      <c r="L95" s="23">
        <v>128611.5</v>
      </c>
      <c r="M95" s="5">
        <v>0.47899999999999998</v>
      </c>
      <c r="N95" s="6">
        <v>106</v>
      </c>
      <c r="O95" s="8">
        <v>73</v>
      </c>
      <c r="P95" s="7">
        <v>0.68867924528301883</v>
      </c>
    </row>
    <row r="96" spans="1:16" ht="71.25" customHeight="1">
      <c r="A96" s="1">
        <v>92</v>
      </c>
      <c r="B96" s="2" t="s">
        <v>393</v>
      </c>
      <c r="C96" s="2" t="s">
        <v>394</v>
      </c>
      <c r="D96" s="3">
        <v>87</v>
      </c>
      <c r="E96" s="4" t="s">
        <v>395</v>
      </c>
      <c r="F96" s="4" t="s">
        <v>396</v>
      </c>
      <c r="G96" s="2" t="s">
        <v>14</v>
      </c>
      <c r="H96" s="23">
        <v>1845000</v>
      </c>
      <c r="I96" s="23">
        <v>1500000</v>
      </c>
      <c r="J96" s="23">
        <v>585862.5</v>
      </c>
      <c r="K96" s="23">
        <v>103387.5</v>
      </c>
      <c r="L96" s="23">
        <v>689250</v>
      </c>
      <c r="M96" s="5">
        <v>0.45950000000000002</v>
      </c>
      <c r="N96" s="6">
        <v>106</v>
      </c>
      <c r="O96" s="8">
        <v>73</v>
      </c>
      <c r="P96" s="7">
        <v>0.68867924528301883</v>
      </c>
    </row>
    <row r="97" spans="1:16" ht="71.25" customHeight="1">
      <c r="A97" s="26">
        <v>93</v>
      </c>
      <c r="B97" s="2" t="s">
        <v>397</v>
      </c>
      <c r="C97" s="2" t="s">
        <v>398</v>
      </c>
      <c r="D97" s="3">
        <v>152</v>
      </c>
      <c r="E97" s="4" t="s">
        <v>399</v>
      </c>
      <c r="F97" s="4" t="s">
        <v>400</v>
      </c>
      <c r="G97" s="2" t="s">
        <v>14</v>
      </c>
      <c r="H97" s="23">
        <v>1975380</v>
      </c>
      <c r="I97" s="23">
        <v>1606000</v>
      </c>
      <c r="J97" s="23">
        <v>622212.57999999996</v>
      </c>
      <c r="K97" s="23">
        <v>109802.22</v>
      </c>
      <c r="L97" s="23">
        <v>732014.79999999993</v>
      </c>
      <c r="M97" s="5">
        <v>0.45579999999999998</v>
      </c>
      <c r="N97" s="6">
        <v>106</v>
      </c>
      <c r="O97" s="8">
        <v>73</v>
      </c>
      <c r="P97" s="7">
        <v>0.68867924528301883</v>
      </c>
    </row>
    <row r="98" spans="1:16" ht="71.25" customHeight="1">
      <c r="A98" s="1">
        <v>94</v>
      </c>
      <c r="B98" s="2" t="s">
        <v>401</v>
      </c>
      <c r="C98" s="2" t="s">
        <v>402</v>
      </c>
      <c r="D98" s="3">
        <v>196</v>
      </c>
      <c r="E98" s="4" t="s">
        <v>403</v>
      </c>
      <c r="F98" s="4" t="s">
        <v>404</v>
      </c>
      <c r="G98" s="2" t="s">
        <v>14</v>
      </c>
      <c r="H98" s="23">
        <v>1046463.57</v>
      </c>
      <c r="I98" s="23">
        <v>968139</v>
      </c>
      <c r="J98" s="23">
        <v>394918.42</v>
      </c>
      <c r="K98" s="23">
        <v>69691.490000000005</v>
      </c>
      <c r="L98" s="23">
        <v>464609.91</v>
      </c>
      <c r="M98" s="5">
        <v>0.47990000402834715</v>
      </c>
      <c r="N98" s="6">
        <v>106</v>
      </c>
      <c r="O98" s="8">
        <v>73</v>
      </c>
      <c r="P98" s="7">
        <v>0.68867924528301883</v>
      </c>
    </row>
    <row r="99" spans="1:16" ht="90" customHeight="1">
      <c r="A99" s="1">
        <v>95</v>
      </c>
      <c r="B99" s="2" t="s">
        <v>405</v>
      </c>
      <c r="C99" s="2" t="s">
        <v>406</v>
      </c>
      <c r="D99" s="3">
        <v>201</v>
      </c>
      <c r="E99" s="4" t="s">
        <v>407</v>
      </c>
      <c r="F99" s="4" t="s">
        <v>408</v>
      </c>
      <c r="G99" s="2" t="s">
        <v>14</v>
      </c>
      <c r="H99" s="23">
        <v>1384352.7</v>
      </c>
      <c r="I99" s="23">
        <v>965490</v>
      </c>
      <c r="J99" s="23">
        <v>410333.25</v>
      </c>
      <c r="K99" s="23">
        <v>72411.75</v>
      </c>
      <c r="L99" s="23">
        <v>482745</v>
      </c>
      <c r="M99" s="5">
        <v>0.5</v>
      </c>
      <c r="N99" s="6">
        <v>106</v>
      </c>
      <c r="O99" s="8">
        <v>73</v>
      </c>
      <c r="P99" s="7">
        <v>0.68867924528301883</v>
      </c>
    </row>
    <row r="100" spans="1:16" ht="71.25" customHeight="1">
      <c r="A100" s="26">
        <v>96</v>
      </c>
      <c r="B100" s="2" t="s">
        <v>409</v>
      </c>
      <c r="C100" s="2" t="s">
        <v>410</v>
      </c>
      <c r="D100" s="3">
        <v>283</v>
      </c>
      <c r="E100" s="4" t="s">
        <v>411</v>
      </c>
      <c r="F100" s="4" t="s">
        <v>412</v>
      </c>
      <c r="G100" s="2" t="s">
        <v>14</v>
      </c>
      <c r="H100" s="23">
        <v>1760130</v>
      </c>
      <c r="I100" s="23">
        <v>1431000</v>
      </c>
      <c r="J100" s="23">
        <v>583726.37</v>
      </c>
      <c r="K100" s="23">
        <v>103010.54</v>
      </c>
      <c r="L100" s="23">
        <v>686736.9</v>
      </c>
      <c r="M100" s="5">
        <v>0.47989999999999999</v>
      </c>
      <c r="N100" s="6">
        <v>106</v>
      </c>
      <c r="O100" s="8">
        <v>73</v>
      </c>
      <c r="P100" s="7">
        <v>0.68867924528301883</v>
      </c>
    </row>
    <row r="101" spans="1:16" ht="71.25" customHeight="1">
      <c r="A101" s="1">
        <v>97</v>
      </c>
      <c r="B101" s="2" t="s">
        <v>413</v>
      </c>
      <c r="C101" s="2" t="s">
        <v>414</v>
      </c>
      <c r="D101" s="3">
        <v>378</v>
      </c>
      <c r="E101" s="4" t="s">
        <v>415</v>
      </c>
      <c r="F101" s="4" t="s">
        <v>416</v>
      </c>
      <c r="G101" s="2" t="s">
        <v>14</v>
      </c>
      <c r="H101" s="23">
        <v>1918800</v>
      </c>
      <c r="I101" s="23">
        <v>1560000</v>
      </c>
      <c r="J101" s="23">
        <v>636480</v>
      </c>
      <c r="K101" s="23">
        <v>112320</v>
      </c>
      <c r="L101" s="23">
        <v>748800</v>
      </c>
      <c r="M101" s="5">
        <v>0.48</v>
      </c>
      <c r="N101" s="6">
        <v>106</v>
      </c>
      <c r="O101" s="8">
        <v>73</v>
      </c>
      <c r="P101" s="7">
        <v>0.68867924528301883</v>
      </c>
    </row>
    <row r="102" spans="1:16" ht="71.25" customHeight="1">
      <c r="A102" s="1">
        <v>98</v>
      </c>
      <c r="B102" s="2" t="s">
        <v>417</v>
      </c>
      <c r="C102" s="2" t="s">
        <v>418</v>
      </c>
      <c r="D102" s="3">
        <v>55</v>
      </c>
      <c r="E102" s="4" t="s">
        <v>419</v>
      </c>
      <c r="F102" s="4" t="s">
        <v>420</v>
      </c>
      <c r="G102" s="2" t="s">
        <v>14</v>
      </c>
      <c r="H102" s="23">
        <v>1472834.6</v>
      </c>
      <c r="I102" s="23">
        <v>1197426.5</v>
      </c>
      <c r="J102" s="23">
        <v>488041.11</v>
      </c>
      <c r="K102" s="23">
        <v>86124.9</v>
      </c>
      <c r="L102" s="23">
        <v>574166.01</v>
      </c>
      <c r="M102" s="5">
        <v>0.47950000271415405</v>
      </c>
      <c r="N102" s="6">
        <v>106</v>
      </c>
      <c r="O102" s="8">
        <v>72.5</v>
      </c>
      <c r="P102" s="7">
        <v>0.68396226415094341</v>
      </c>
    </row>
    <row r="103" spans="1:16" ht="71.25" customHeight="1">
      <c r="A103" s="26">
        <v>99</v>
      </c>
      <c r="B103" s="2" t="s">
        <v>421</v>
      </c>
      <c r="C103" s="2" t="s">
        <v>422</v>
      </c>
      <c r="D103" s="3">
        <v>210</v>
      </c>
      <c r="E103" s="4" t="s">
        <v>423</v>
      </c>
      <c r="F103" s="4" t="s">
        <v>424</v>
      </c>
      <c r="G103" s="2" t="s">
        <v>14</v>
      </c>
      <c r="H103" s="23">
        <v>747564</v>
      </c>
      <c r="I103" s="23">
        <v>747564</v>
      </c>
      <c r="J103" s="23">
        <v>304370.69</v>
      </c>
      <c r="K103" s="23">
        <v>53712.47</v>
      </c>
      <c r="L103" s="23">
        <v>358083.16000000003</v>
      </c>
      <c r="M103" s="5">
        <v>0.47900000535071247</v>
      </c>
      <c r="N103" s="6">
        <v>106</v>
      </c>
      <c r="O103" s="8">
        <v>72.5</v>
      </c>
      <c r="P103" s="7">
        <v>0.68396226415094341</v>
      </c>
    </row>
    <row r="104" spans="1:16" ht="71.25" customHeight="1">
      <c r="A104" s="1">
        <v>100</v>
      </c>
      <c r="B104" s="2" t="s">
        <v>425</v>
      </c>
      <c r="C104" s="2" t="s">
        <v>426</v>
      </c>
      <c r="D104" s="3">
        <v>324</v>
      </c>
      <c r="E104" s="4" t="s">
        <v>427</v>
      </c>
      <c r="F104" s="4" t="s">
        <v>428</v>
      </c>
      <c r="G104" s="2" t="s">
        <v>14</v>
      </c>
      <c r="H104" s="23">
        <v>2619900</v>
      </c>
      <c r="I104" s="23">
        <v>1560000</v>
      </c>
      <c r="J104" s="23">
        <v>636480</v>
      </c>
      <c r="K104" s="23">
        <v>112320</v>
      </c>
      <c r="L104" s="23">
        <v>748800</v>
      </c>
      <c r="M104" s="5">
        <v>0.48</v>
      </c>
      <c r="N104" s="6">
        <v>106</v>
      </c>
      <c r="O104" s="8">
        <v>72.5</v>
      </c>
      <c r="P104" s="7">
        <v>0.68396226415094341</v>
      </c>
    </row>
    <row r="105" spans="1:16" ht="71.25" customHeight="1">
      <c r="A105" s="1">
        <v>101</v>
      </c>
      <c r="B105" s="2" t="s">
        <v>429</v>
      </c>
      <c r="C105" s="2" t="s">
        <v>430</v>
      </c>
      <c r="D105" s="3" t="s">
        <v>431</v>
      </c>
      <c r="E105" s="4" t="s">
        <v>432</v>
      </c>
      <c r="F105" s="4" t="s">
        <v>433</v>
      </c>
      <c r="G105" s="2" t="s">
        <v>14</v>
      </c>
      <c r="H105" s="23">
        <v>2135531.6800000002</v>
      </c>
      <c r="I105" s="23">
        <v>1736204.62</v>
      </c>
      <c r="J105" s="23">
        <v>612446.18000000005</v>
      </c>
      <c r="K105" s="23">
        <v>108078.74</v>
      </c>
      <c r="L105" s="23">
        <v>720524.92</v>
      </c>
      <c r="M105" s="5">
        <v>0.41500000155511624</v>
      </c>
      <c r="N105" s="6">
        <v>106</v>
      </c>
      <c r="O105" s="8">
        <v>72</v>
      </c>
      <c r="P105" s="7">
        <v>0.67924528301886788</v>
      </c>
    </row>
    <row r="106" spans="1:16" ht="71.25" customHeight="1">
      <c r="A106" s="26">
        <v>102</v>
      </c>
      <c r="B106" s="2" t="s">
        <v>434</v>
      </c>
      <c r="C106" s="2" t="s">
        <v>435</v>
      </c>
      <c r="D106" s="3">
        <v>111</v>
      </c>
      <c r="E106" s="4" t="s">
        <v>436</v>
      </c>
      <c r="F106" s="4" t="s">
        <v>437</v>
      </c>
      <c r="G106" s="2" t="s">
        <v>14</v>
      </c>
      <c r="H106" s="23">
        <v>1844385</v>
      </c>
      <c r="I106" s="23">
        <v>1499500</v>
      </c>
      <c r="J106" s="23">
        <v>611668.55000000005</v>
      </c>
      <c r="K106" s="23">
        <v>107941.51</v>
      </c>
      <c r="L106" s="23">
        <v>719610.05</v>
      </c>
      <c r="M106" s="5">
        <v>0.47990000000000005</v>
      </c>
      <c r="N106" s="6">
        <v>106</v>
      </c>
      <c r="O106" s="8">
        <v>72</v>
      </c>
      <c r="P106" s="7">
        <v>0.67924528301886788</v>
      </c>
    </row>
    <row r="107" spans="1:16" ht="71.25" customHeight="1">
      <c r="A107" s="1">
        <v>103</v>
      </c>
      <c r="B107" s="2" t="s">
        <v>438</v>
      </c>
      <c r="C107" s="2" t="s">
        <v>439</v>
      </c>
      <c r="D107" s="3">
        <v>115</v>
      </c>
      <c r="E107" s="4" t="s">
        <v>440</v>
      </c>
      <c r="F107" s="4" t="s">
        <v>441</v>
      </c>
      <c r="G107" s="2" t="s">
        <v>14</v>
      </c>
      <c r="H107" s="23">
        <v>494690</v>
      </c>
      <c r="I107" s="23">
        <v>457629.63</v>
      </c>
      <c r="J107" s="23">
        <v>182823.04000000001</v>
      </c>
      <c r="K107" s="23">
        <v>32262.89</v>
      </c>
      <c r="L107" s="23">
        <v>215085.93</v>
      </c>
      <c r="M107" s="5">
        <v>0.47000000852217544</v>
      </c>
      <c r="N107" s="6">
        <v>106</v>
      </c>
      <c r="O107" s="8">
        <v>72</v>
      </c>
      <c r="P107" s="7">
        <v>0.67924528301886788</v>
      </c>
    </row>
    <row r="108" spans="1:16" ht="71.25" customHeight="1">
      <c r="A108" s="1">
        <v>104</v>
      </c>
      <c r="B108" s="2" t="s">
        <v>442</v>
      </c>
      <c r="C108" s="2" t="s">
        <v>443</v>
      </c>
      <c r="D108" s="3">
        <v>120</v>
      </c>
      <c r="E108" s="4" t="s">
        <v>444</v>
      </c>
      <c r="F108" s="4" t="s">
        <v>445</v>
      </c>
      <c r="G108" s="2" t="s">
        <v>14</v>
      </c>
      <c r="H108" s="23">
        <v>405593.99</v>
      </c>
      <c r="I108" s="23">
        <v>405593.99</v>
      </c>
      <c r="J108" s="23">
        <v>165137.59</v>
      </c>
      <c r="K108" s="23">
        <v>29141.93</v>
      </c>
      <c r="L108" s="23">
        <v>194279.52</v>
      </c>
      <c r="M108" s="5">
        <v>0.47899999701672108</v>
      </c>
      <c r="N108" s="6">
        <v>106</v>
      </c>
      <c r="O108" s="8">
        <v>72</v>
      </c>
      <c r="P108" s="7">
        <v>0.67924528301886788</v>
      </c>
    </row>
    <row r="109" spans="1:16" ht="76.5" customHeight="1">
      <c r="A109" s="26">
        <v>105</v>
      </c>
      <c r="B109" s="2" t="s">
        <v>446</v>
      </c>
      <c r="C109" s="2" t="s">
        <v>447</v>
      </c>
      <c r="D109" s="3">
        <v>209</v>
      </c>
      <c r="E109" s="4" t="s">
        <v>448</v>
      </c>
      <c r="F109" s="4" t="s">
        <v>449</v>
      </c>
      <c r="G109" s="2" t="s">
        <v>14</v>
      </c>
      <c r="H109" s="23">
        <v>1968000</v>
      </c>
      <c r="I109" s="23">
        <v>1500000</v>
      </c>
      <c r="J109" s="23">
        <v>637500</v>
      </c>
      <c r="K109" s="23">
        <v>112500</v>
      </c>
      <c r="L109" s="23">
        <v>750000</v>
      </c>
      <c r="M109" s="5">
        <v>0.5</v>
      </c>
      <c r="N109" s="6">
        <v>106</v>
      </c>
      <c r="O109" s="8">
        <v>72</v>
      </c>
      <c r="P109" s="7">
        <v>0.67924528301886788</v>
      </c>
    </row>
    <row r="110" spans="1:16" ht="71.25" customHeight="1">
      <c r="A110" s="1">
        <v>106</v>
      </c>
      <c r="B110" s="2" t="s">
        <v>450</v>
      </c>
      <c r="C110" s="2" t="s">
        <v>451</v>
      </c>
      <c r="D110" s="3">
        <v>54</v>
      </c>
      <c r="E110" s="4" t="s">
        <v>452</v>
      </c>
      <c r="F110" s="4" t="s">
        <v>453</v>
      </c>
      <c r="G110" s="2" t="s">
        <v>14</v>
      </c>
      <c r="H110" s="23">
        <v>463668.17</v>
      </c>
      <c r="I110" s="23">
        <v>463668.17</v>
      </c>
      <c r="J110" s="23">
        <v>197058.98</v>
      </c>
      <c r="K110" s="23">
        <v>34775.120000000003</v>
      </c>
      <c r="L110" s="23">
        <v>231834.09</v>
      </c>
      <c r="M110" s="5">
        <v>0.50000001078357392</v>
      </c>
      <c r="N110" s="6">
        <v>106</v>
      </c>
      <c r="O110" s="8">
        <v>71.5</v>
      </c>
      <c r="P110" s="7">
        <v>0.67452830188679247</v>
      </c>
    </row>
    <row r="111" spans="1:16" ht="71.25" customHeight="1">
      <c r="A111" s="1">
        <v>107</v>
      </c>
      <c r="B111" s="2" t="s">
        <v>454</v>
      </c>
      <c r="C111" s="2" t="s">
        <v>455</v>
      </c>
      <c r="D111" s="3">
        <v>67</v>
      </c>
      <c r="E111" s="4" t="s">
        <v>456</v>
      </c>
      <c r="F111" s="4" t="s">
        <v>457</v>
      </c>
      <c r="G111" s="2" t="s">
        <v>80</v>
      </c>
      <c r="H111" s="23">
        <v>1561566</v>
      </c>
      <c r="I111" s="23">
        <v>1561566</v>
      </c>
      <c r="J111" s="23">
        <v>636455.27</v>
      </c>
      <c r="K111" s="23">
        <v>112315.64</v>
      </c>
      <c r="L111" s="23">
        <v>748770.9</v>
      </c>
      <c r="M111" s="5">
        <v>0.47950000192114839</v>
      </c>
      <c r="N111" s="6">
        <v>106</v>
      </c>
      <c r="O111" s="8">
        <v>71.5</v>
      </c>
      <c r="P111" s="7">
        <v>0.67452830188679247</v>
      </c>
    </row>
    <row r="112" spans="1:16" ht="71.25" customHeight="1">
      <c r="A112" s="26">
        <v>108</v>
      </c>
      <c r="B112" s="2" t="s">
        <v>458</v>
      </c>
      <c r="C112" s="2" t="s">
        <v>459</v>
      </c>
      <c r="D112" s="3">
        <v>121</v>
      </c>
      <c r="E112" s="4" t="s">
        <v>460</v>
      </c>
      <c r="F112" s="4" t="s">
        <v>461</v>
      </c>
      <c r="G112" s="2" t="s">
        <v>14</v>
      </c>
      <c r="H112" s="23">
        <v>969855</v>
      </c>
      <c r="I112" s="23">
        <v>788500</v>
      </c>
      <c r="J112" s="23">
        <v>321708</v>
      </c>
      <c r="K112" s="23">
        <v>56772</v>
      </c>
      <c r="L112" s="23">
        <v>378480</v>
      </c>
      <c r="M112" s="5">
        <v>0.48</v>
      </c>
      <c r="N112" s="6">
        <v>106</v>
      </c>
      <c r="O112" s="8">
        <v>71.5</v>
      </c>
      <c r="P112" s="7">
        <v>0.67452830188679247</v>
      </c>
    </row>
    <row r="113" spans="1:16" ht="71.25" customHeight="1">
      <c r="A113" s="1">
        <v>109</v>
      </c>
      <c r="B113" s="2" t="s">
        <v>462</v>
      </c>
      <c r="C113" s="2" t="s">
        <v>463</v>
      </c>
      <c r="D113" s="3">
        <v>156</v>
      </c>
      <c r="E113" s="4" t="s">
        <v>464</v>
      </c>
      <c r="F113" s="4" t="s">
        <v>465</v>
      </c>
      <c r="G113" s="2" t="s">
        <v>14</v>
      </c>
      <c r="H113" s="23">
        <v>474600</v>
      </c>
      <c r="I113" s="23">
        <v>417570.74</v>
      </c>
      <c r="J113" s="23">
        <v>177467.57</v>
      </c>
      <c r="K113" s="23">
        <v>31317.8</v>
      </c>
      <c r="L113" s="23">
        <v>208785.38</v>
      </c>
      <c r="M113" s="5">
        <v>0.50000002394803811</v>
      </c>
      <c r="N113" s="6">
        <v>106</v>
      </c>
      <c r="O113" s="8">
        <v>71.5</v>
      </c>
      <c r="P113" s="7">
        <v>0.67452830188679247</v>
      </c>
    </row>
    <row r="114" spans="1:16" ht="94.5" customHeight="1">
      <c r="A114" s="1">
        <v>110</v>
      </c>
      <c r="B114" s="2" t="s">
        <v>466</v>
      </c>
      <c r="C114" s="2" t="s">
        <v>467</v>
      </c>
      <c r="D114" s="3">
        <v>207</v>
      </c>
      <c r="E114" s="4" t="s">
        <v>468</v>
      </c>
      <c r="F114" s="4" t="s">
        <v>469</v>
      </c>
      <c r="G114" s="2" t="s">
        <v>14</v>
      </c>
      <c r="H114" s="23">
        <v>1543650</v>
      </c>
      <c r="I114" s="23">
        <v>1255000</v>
      </c>
      <c r="J114" s="23">
        <v>511933.33</v>
      </c>
      <c r="K114" s="23">
        <v>90341.18</v>
      </c>
      <c r="L114" s="23">
        <v>602274.5</v>
      </c>
      <c r="M114" s="5">
        <v>0.47989999999999999</v>
      </c>
      <c r="N114" s="6">
        <v>106</v>
      </c>
      <c r="O114" s="8">
        <v>71.5</v>
      </c>
      <c r="P114" s="7">
        <v>0.67452830188679247</v>
      </c>
    </row>
    <row r="115" spans="1:16" ht="71.25" customHeight="1">
      <c r="A115" s="26">
        <v>111</v>
      </c>
      <c r="B115" s="2" t="s">
        <v>470</v>
      </c>
      <c r="C115" s="2" t="s">
        <v>471</v>
      </c>
      <c r="D115" s="3">
        <v>189</v>
      </c>
      <c r="E115" s="4" t="s">
        <v>472</v>
      </c>
      <c r="F115" s="4" t="s">
        <v>473</v>
      </c>
      <c r="G115" s="2" t="s">
        <v>14</v>
      </c>
      <c r="H115" s="23">
        <v>1845000</v>
      </c>
      <c r="I115" s="23">
        <v>1500000</v>
      </c>
      <c r="J115" s="23">
        <v>624112.5</v>
      </c>
      <c r="K115" s="23">
        <v>110137.5</v>
      </c>
      <c r="L115" s="23">
        <v>734250</v>
      </c>
      <c r="M115" s="5">
        <v>0.48949999999999999</v>
      </c>
      <c r="N115" s="6">
        <v>106</v>
      </c>
      <c r="O115" s="8">
        <v>71.5</v>
      </c>
      <c r="P115" s="7">
        <v>0.67452830188679247</v>
      </c>
    </row>
    <row r="116" spans="1:16" ht="75.75" customHeight="1">
      <c r="A116" s="1">
        <v>112</v>
      </c>
      <c r="B116" s="2" t="s">
        <v>474</v>
      </c>
      <c r="C116" s="2" t="s">
        <v>475</v>
      </c>
      <c r="D116" s="3">
        <v>258</v>
      </c>
      <c r="E116" s="4" t="s">
        <v>476</v>
      </c>
      <c r="F116" s="4" t="s">
        <v>477</v>
      </c>
      <c r="G116" s="2" t="s">
        <v>14</v>
      </c>
      <c r="H116" s="23">
        <v>1906500</v>
      </c>
      <c r="I116" s="23">
        <v>1500000</v>
      </c>
      <c r="J116" s="23">
        <v>637500</v>
      </c>
      <c r="K116" s="23">
        <v>112500</v>
      </c>
      <c r="L116" s="23">
        <v>750000</v>
      </c>
      <c r="M116" s="5">
        <v>0.5</v>
      </c>
      <c r="N116" s="6">
        <v>106</v>
      </c>
      <c r="O116" s="8">
        <v>71.5</v>
      </c>
      <c r="P116" s="7">
        <v>0.67452830188679247</v>
      </c>
    </row>
    <row r="117" spans="1:16" ht="85.5" customHeight="1">
      <c r="A117" s="1">
        <v>113</v>
      </c>
      <c r="B117" s="2" t="s">
        <v>478</v>
      </c>
      <c r="C117" s="2" t="s">
        <v>479</v>
      </c>
      <c r="D117" s="3">
        <v>337</v>
      </c>
      <c r="E117" s="4" t="s">
        <v>480</v>
      </c>
      <c r="F117" s="4" t="s">
        <v>481</v>
      </c>
      <c r="G117" s="2" t="s">
        <v>14</v>
      </c>
      <c r="H117" s="23">
        <v>1029142.2</v>
      </c>
      <c r="I117" s="23">
        <v>837140</v>
      </c>
      <c r="J117" s="23">
        <v>341553.12</v>
      </c>
      <c r="K117" s="23">
        <v>60274.080000000002</v>
      </c>
      <c r="L117" s="23">
        <v>401827.2</v>
      </c>
      <c r="M117" s="5">
        <v>0.48000000000000004</v>
      </c>
      <c r="N117" s="6">
        <v>106</v>
      </c>
      <c r="O117" s="8">
        <v>71.5</v>
      </c>
      <c r="P117" s="7">
        <v>0.67452830188679247</v>
      </c>
    </row>
    <row r="118" spans="1:16" ht="71.25" customHeight="1">
      <c r="A118" s="26">
        <v>114</v>
      </c>
      <c r="B118" s="2" t="s">
        <v>482</v>
      </c>
      <c r="C118" s="2" t="s">
        <v>483</v>
      </c>
      <c r="D118" s="3">
        <v>93</v>
      </c>
      <c r="E118" s="4" t="s">
        <v>484</v>
      </c>
      <c r="F118" s="4" t="s">
        <v>485</v>
      </c>
      <c r="G118" s="2" t="s">
        <v>14</v>
      </c>
      <c r="H118" s="23">
        <v>3634650</v>
      </c>
      <c r="I118" s="23">
        <v>955000</v>
      </c>
      <c r="J118" s="23">
        <v>332817.5</v>
      </c>
      <c r="K118" s="23">
        <v>58732.5</v>
      </c>
      <c r="L118" s="23">
        <v>391550</v>
      </c>
      <c r="M118" s="5">
        <v>0.41</v>
      </c>
      <c r="N118" s="6">
        <v>106</v>
      </c>
      <c r="O118" s="8">
        <v>71</v>
      </c>
      <c r="P118" s="7">
        <v>0.66981132075471694</v>
      </c>
    </row>
    <row r="119" spans="1:16" ht="71.25" customHeight="1">
      <c r="A119" s="1">
        <v>115</v>
      </c>
      <c r="B119" s="2" t="s">
        <v>486</v>
      </c>
      <c r="C119" s="2" t="s">
        <v>487</v>
      </c>
      <c r="D119" s="3">
        <v>175</v>
      </c>
      <c r="E119" s="4" t="s">
        <v>488</v>
      </c>
      <c r="F119" s="4" t="s">
        <v>489</v>
      </c>
      <c r="G119" s="2" t="s">
        <v>14</v>
      </c>
      <c r="H119" s="23">
        <v>1837620</v>
      </c>
      <c r="I119" s="23">
        <v>1494000</v>
      </c>
      <c r="J119" s="23">
        <v>634950</v>
      </c>
      <c r="K119" s="23">
        <v>112050</v>
      </c>
      <c r="L119" s="23">
        <v>747000</v>
      </c>
      <c r="M119" s="5">
        <v>0.5</v>
      </c>
      <c r="N119" s="6">
        <v>106</v>
      </c>
      <c r="O119" s="8">
        <v>71</v>
      </c>
      <c r="P119" s="7">
        <v>0.66981132075471694</v>
      </c>
    </row>
    <row r="120" spans="1:16" ht="71.25" customHeight="1">
      <c r="A120" s="1">
        <v>116</v>
      </c>
      <c r="B120" s="2" t="s">
        <v>490</v>
      </c>
      <c r="C120" s="2" t="s">
        <v>491</v>
      </c>
      <c r="D120" s="3">
        <v>177</v>
      </c>
      <c r="E120" s="4" t="s">
        <v>492</v>
      </c>
      <c r="F120" s="4" t="s">
        <v>493</v>
      </c>
      <c r="G120" s="2" t="s">
        <v>14</v>
      </c>
      <c r="H120" s="23">
        <v>1617747.17</v>
      </c>
      <c r="I120" s="23">
        <v>1315241.6000000001</v>
      </c>
      <c r="J120" s="23">
        <v>536618.56999999995</v>
      </c>
      <c r="K120" s="23">
        <v>94697.4</v>
      </c>
      <c r="L120" s="23">
        <v>631315.97</v>
      </c>
      <c r="M120" s="5">
        <v>0.4800000015206331</v>
      </c>
      <c r="N120" s="6">
        <v>106</v>
      </c>
      <c r="O120" s="8">
        <v>71</v>
      </c>
      <c r="P120" s="7">
        <v>0.66981132075471694</v>
      </c>
    </row>
    <row r="121" spans="1:16" ht="71.25" customHeight="1">
      <c r="A121" s="26">
        <v>117</v>
      </c>
      <c r="B121" s="2" t="s">
        <v>494</v>
      </c>
      <c r="C121" s="2" t="s">
        <v>495</v>
      </c>
      <c r="D121" s="3">
        <v>202</v>
      </c>
      <c r="E121" s="4" t="s">
        <v>496</v>
      </c>
      <c r="F121" s="4" t="s">
        <v>497</v>
      </c>
      <c r="G121" s="2" t="s">
        <v>14</v>
      </c>
      <c r="H121" s="23">
        <v>881820</v>
      </c>
      <c r="I121" s="23">
        <v>874000</v>
      </c>
      <c r="J121" s="23">
        <v>356592</v>
      </c>
      <c r="K121" s="23">
        <v>62928</v>
      </c>
      <c r="L121" s="23">
        <v>419520</v>
      </c>
      <c r="M121" s="5">
        <v>0.48</v>
      </c>
      <c r="N121" s="6">
        <v>106</v>
      </c>
      <c r="O121" s="8">
        <v>71</v>
      </c>
      <c r="P121" s="7">
        <v>0.66981132075471694</v>
      </c>
    </row>
    <row r="122" spans="1:16" ht="71.25" customHeight="1">
      <c r="A122" s="1">
        <v>118</v>
      </c>
      <c r="B122" s="2" t="s">
        <v>498</v>
      </c>
      <c r="C122" s="2" t="s">
        <v>499</v>
      </c>
      <c r="D122" s="3">
        <v>184</v>
      </c>
      <c r="E122" s="4" t="s">
        <v>500</v>
      </c>
      <c r="F122" s="4" t="s">
        <v>501</v>
      </c>
      <c r="G122" s="2" t="s">
        <v>14</v>
      </c>
      <c r="H122" s="23">
        <v>1845000</v>
      </c>
      <c r="I122" s="23">
        <v>1500000</v>
      </c>
      <c r="J122" s="23">
        <v>612000</v>
      </c>
      <c r="K122" s="23">
        <v>108000</v>
      </c>
      <c r="L122" s="23">
        <v>720000</v>
      </c>
      <c r="M122" s="5">
        <v>0.48</v>
      </c>
      <c r="N122" s="6">
        <v>106</v>
      </c>
      <c r="O122" s="8">
        <v>71</v>
      </c>
      <c r="P122" s="7">
        <v>0.66981132075471694</v>
      </c>
    </row>
    <row r="123" spans="1:16" ht="71.25" customHeight="1">
      <c r="A123" s="1">
        <v>119</v>
      </c>
      <c r="B123" s="2" t="s">
        <v>502</v>
      </c>
      <c r="C123" s="2" t="s">
        <v>503</v>
      </c>
      <c r="D123" s="3">
        <v>246</v>
      </c>
      <c r="E123" s="4" t="s">
        <v>504</v>
      </c>
      <c r="F123" s="4" t="s">
        <v>505</v>
      </c>
      <c r="G123" s="2" t="s">
        <v>14</v>
      </c>
      <c r="H123" s="23">
        <v>1951151.78</v>
      </c>
      <c r="I123" s="23">
        <v>1474100</v>
      </c>
      <c r="J123" s="23">
        <v>585519.89</v>
      </c>
      <c r="K123" s="23">
        <v>103327.03999999999</v>
      </c>
      <c r="L123" s="23">
        <v>688846.93</v>
      </c>
      <c r="M123" s="5">
        <v>0.46730000000000005</v>
      </c>
      <c r="N123" s="6">
        <v>106</v>
      </c>
      <c r="O123" s="8">
        <v>71</v>
      </c>
      <c r="P123" s="7">
        <v>0.66981132075471694</v>
      </c>
    </row>
    <row r="124" spans="1:16" ht="71.25" customHeight="1">
      <c r="A124" s="26">
        <v>120</v>
      </c>
      <c r="B124" s="2" t="s">
        <v>506</v>
      </c>
      <c r="C124" s="2" t="s">
        <v>507</v>
      </c>
      <c r="D124" s="3">
        <v>231</v>
      </c>
      <c r="E124" s="4" t="s">
        <v>508</v>
      </c>
      <c r="F124" s="4" t="s">
        <v>509</v>
      </c>
      <c r="G124" s="2" t="s">
        <v>14</v>
      </c>
      <c r="H124" s="23">
        <v>2829000</v>
      </c>
      <c r="I124" s="23">
        <v>2300000</v>
      </c>
      <c r="J124" s="23">
        <v>637330</v>
      </c>
      <c r="K124" s="23">
        <v>112470</v>
      </c>
      <c r="L124" s="23">
        <v>749800</v>
      </c>
      <c r="M124" s="5">
        <v>0.32600000000000001</v>
      </c>
      <c r="N124" s="6">
        <v>106</v>
      </c>
      <c r="O124" s="8">
        <v>71</v>
      </c>
      <c r="P124" s="7">
        <v>0.66981132075471694</v>
      </c>
    </row>
    <row r="125" spans="1:16" ht="71.25" customHeight="1">
      <c r="A125" s="1">
        <v>121</v>
      </c>
      <c r="B125" s="2" t="s">
        <v>510</v>
      </c>
      <c r="C125" s="2" t="s">
        <v>511</v>
      </c>
      <c r="D125" s="3">
        <v>330</v>
      </c>
      <c r="E125" s="4" t="s">
        <v>512</v>
      </c>
      <c r="F125" s="4" t="s">
        <v>513</v>
      </c>
      <c r="G125" s="2" t="s">
        <v>14</v>
      </c>
      <c r="H125" s="23">
        <v>1083125.7</v>
      </c>
      <c r="I125" s="23">
        <v>880590</v>
      </c>
      <c r="J125" s="23">
        <v>359280.72</v>
      </c>
      <c r="K125" s="23">
        <v>63402.48</v>
      </c>
      <c r="L125" s="23">
        <v>422683.19999999995</v>
      </c>
      <c r="M125" s="5">
        <v>0.47999999999999993</v>
      </c>
      <c r="N125" s="6">
        <v>106</v>
      </c>
      <c r="O125" s="8">
        <v>71</v>
      </c>
      <c r="P125" s="7">
        <v>0.66981132075471694</v>
      </c>
    </row>
    <row r="126" spans="1:16" ht="71.25" customHeight="1">
      <c r="A126" s="1">
        <v>122</v>
      </c>
      <c r="B126" s="2" t="s">
        <v>514</v>
      </c>
      <c r="C126" s="2" t="s">
        <v>515</v>
      </c>
      <c r="D126" s="3">
        <v>304</v>
      </c>
      <c r="E126" s="4" t="s">
        <v>516</v>
      </c>
      <c r="F126" s="4" t="s">
        <v>517</v>
      </c>
      <c r="G126" s="2" t="s">
        <v>14</v>
      </c>
      <c r="H126" s="23">
        <v>794038.8</v>
      </c>
      <c r="I126" s="23">
        <v>640560</v>
      </c>
      <c r="J126" s="23">
        <v>272238</v>
      </c>
      <c r="K126" s="23">
        <v>48042</v>
      </c>
      <c r="L126" s="23">
        <v>320280</v>
      </c>
      <c r="M126" s="5">
        <v>0.5</v>
      </c>
      <c r="N126" s="6">
        <v>106</v>
      </c>
      <c r="O126" s="8">
        <v>70.5</v>
      </c>
      <c r="P126" s="7">
        <v>0.66509433962264153</v>
      </c>
    </row>
    <row r="127" spans="1:16" ht="78.75" customHeight="1">
      <c r="A127" s="26">
        <v>123</v>
      </c>
      <c r="B127" s="2" t="s">
        <v>518</v>
      </c>
      <c r="C127" s="2" t="s">
        <v>519</v>
      </c>
      <c r="D127" s="3">
        <v>352</v>
      </c>
      <c r="E127" s="4" t="s">
        <v>520</v>
      </c>
      <c r="F127" s="4" t="s">
        <v>297</v>
      </c>
      <c r="G127" s="2" t="s">
        <v>14</v>
      </c>
      <c r="H127" s="23">
        <v>1845000</v>
      </c>
      <c r="I127" s="23">
        <v>1500000</v>
      </c>
      <c r="J127" s="23">
        <v>637500</v>
      </c>
      <c r="K127" s="23">
        <v>112500</v>
      </c>
      <c r="L127" s="23">
        <v>750000</v>
      </c>
      <c r="M127" s="5">
        <v>0.5</v>
      </c>
      <c r="N127" s="6">
        <v>106</v>
      </c>
      <c r="O127" s="8">
        <v>70.5</v>
      </c>
      <c r="P127" s="7">
        <v>0.66509433962264153</v>
      </c>
    </row>
    <row r="128" spans="1:16" ht="71.25" customHeight="1">
      <c r="A128" s="1">
        <v>124</v>
      </c>
      <c r="B128" s="2" t="s">
        <v>521</v>
      </c>
      <c r="C128" s="2" t="s">
        <v>522</v>
      </c>
      <c r="D128" s="3">
        <v>233</v>
      </c>
      <c r="E128" s="4" t="s">
        <v>523</v>
      </c>
      <c r="F128" s="4" t="s">
        <v>524</v>
      </c>
      <c r="G128" s="2" t="s">
        <v>14</v>
      </c>
      <c r="H128" s="23">
        <v>1946087.55</v>
      </c>
      <c r="I128" s="23">
        <v>1582185</v>
      </c>
      <c r="J128" s="23">
        <v>637462.34</v>
      </c>
      <c r="K128" s="23">
        <v>112493.35</v>
      </c>
      <c r="L128" s="23">
        <v>749955.69</v>
      </c>
      <c r="M128" s="5">
        <v>0.47399999999999998</v>
      </c>
      <c r="N128" s="6">
        <v>106</v>
      </c>
      <c r="O128" s="8">
        <v>70</v>
      </c>
      <c r="P128" s="7">
        <v>0.660377358490566</v>
      </c>
    </row>
    <row r="129" spans="1:16" ht="71.25" customHeight="1">
      <c r="A129" s="1">
        <v>125</v>
      </c>
      <c r="B129" s="2" t="s">
        <v>525</v>
      </c>
      <c r="C129" s="2" t="s">
        <v>526</v>
      </c>
      <c r="D129" s="3">
        <v>242</v>
      </c>
      <c r="E129" s="4" t="s">
        <v>527</v>
      </c>
      <c r="F129" s="4" t="s">
        <v>528</v>
      </c>
      <c r="G129" s="2" t="s">
        <v>14</v>
      </c>
      <c r="H129" s="23">
        <v>526440</v>
      </c>
      <c r="I129" s="23">
        <v>428000</v>
      </c>
      <c r="J129" s="23">
        <v>181900</v>
      </c>
      <c r="K129" s="23">
        <v>32100</v>
      </c>
      <c r="L129" s="23">
        <v>214000</v>
      </c>
      <c r="M129" s="5">
        <v>0.5</v>
      </c>
      <c r="N129" s="6">
        <v>106</v>
      </c>
      <c r="O129" s="8">
        <v>70</v>
      </c>
      <c r="P129" s="7">
        <v>0.660377358490566</v>
      </c>
    </row>
    <row r="130" spans="1:16" ht="71.25" customHeight="1">
      <c r="A130" s="26">
        <v>126</v>
      </c>
      <c r="B130" s="2" t="s">
        <v>529</v>
      </c>
      <c r="C130" s="2" t="s">
        <v>530</v>
      </c>
      <c r="D130" s="3">
        <v>42</v>
      </c>
      <c r="E130" s="4" t="s">
        <v>531</v>
      </c>
      <c r="F130" s="4" t="s">
        <v>532</v>
      </c>
      <c r="G130" s="2" t="s">
        <v>80</v>
      </c>
      <c r="H130" s="23">
        <v>325577.31</v>
      </c>
      <c r="I130" s="23">
        <v>264697</v>
      </c>
      <c r="J130" s="23">
        <v>94271.83</v>
      </c>
      <c r="K130" s="23">
        <v>16636.21</v>
      </c>
      <c r="L130" s="23">
        <v>110908.04000000001</v>
      </c>
      <c r="M130" s="5">
        <v>0.4189999886662864</v>
      </c>
      <c r="N130" s="6">
        <v>106</v>
      </c>
      <c r="O130" s="8">
        <v>69.5</v>
      </c>
      <c r="P130" s="7">
        <v>0.65566037735849059</v>
      </c>
    </row>
    <row r="131" spans="1:16" ht="71.25" customHeight="1">
      <c r="A131" s="1">
        <v>127</v>
      </c>
      <c r="B131" s="2" t="s">
        <v>533</v>
      </c>
      <c r="C131" s="2" t="s">
        <v>534</v>
      </c>
      <c r="D131" s="3">
        <v>63</v>
      </c>
      <c r="E131" s="4" t="s">
        <v>535</v>
      </c>
      <c r="F131" s="4" t="s">
        <v>536</v>
      </c>
      <c r="G131" s="2" t="s">
        <v>14</v>
      </c>
      <c r="H131" s="23">
        <v>422160</v>
      </c>
      <c r="I131" s="23">
        <v>419700</v>
      </c>
      <c r="J131" s="23">
        <v>178372.5</v>
      </c>
      <c r="K131" s="23">
        <v>31477.5</v>
      </c>
      <c r="L131" s="23">
        <v>209850</v>
      </c>
      <c r="M131" s="5">
        <v>0.5</v>
      </c>
      <c r="N131" s="6">
        <v>106</v>
      </c>
      <c r="O131" s="8">
        <v>69.5</v>
      </c>
      <c r="P131" s="7">
        <v>0.65566037735849059</v>
      </c>
    </row>
    <row r="132" spans="1:16" ht="81" customHeight="1">
      <c r="A132" s="1">
        <v>128</v>
      </c>
      <c r="B132" s="2" t="s">
        <v>537</v>
      </c>
      <c r="C132" s="2" t="s">
        <v>538</v>
      </c>
      <c r="D132" s="3">
        <v>92</v>
      </c>
      <c r="E132" s="4" t="s">
        <v>539</v>
      </c>
      <c r="F132" s="4" t="s">
        <v>540</v>
      </c>
      <c r="G132" s="2" t="s">
        <v>14</v>
      </c>
      <c r="H132" s="23">
        <v>1822208.4</v>
      </c>
      <c r="I132" s="23">
        <v>1093222.48</v>
      </c>
      <c r="J132" s="23">
        <v>464619.56</v>
      </c>
      <c r="K132" s="23">
        <v>81991.69</v>
      </c>
      <c r="L132" s="23">
        <v>546611.25</v>
      </c>
      <c r="M132" s="5">
        <v>0.50000000914726894</v>
      </c>
      <c r="N132" s="6">
        <v>106</v>
      </c>
      <c r="O132" s="8">
        <v>69.5</v>
      </c>
      <c r="P132" s="7">
        <v>0.65566037735849059</v>
      </c>
    </row>
    <row r="133" spans="1:16" ht="71.25" customHeight="1">
      <c r="A133" s="26">
        <v>129</v>
      </c>
      <c r="B133" s="2" t="s">
        <v>541</v>
      </c>
      <c r="C133" s="2" t="s">
        <v>542</v>
      </c>
      <c r="D133" s="3">
        <v>102</v>
      </c>
      <c r="E133" s="4" t="s">
        <v>543</v>
      </c>
      <c r="F133" s="4" t="s">
        <v>544</v>
      </c>
      <c r="G133" s="2" t="s">
        <v>14</v>
      </c>
      <c r="H133" s="23">
        <v>1599000</v>
      </c>
      <c r="I133" s="23">
        <v>1300000</v>
      </c>
      <c r="J133" s="23">
        <v>507747.5</v>
      </c>
      <c r="K133" s="23">
        <v>89602.5</v>
      </c>
      <c r="L133" s="23">
        <v>597350</v>
      </c>
      <c r="M133" s="5">
        <v>0.45950000000000002</v>
      </c>
      <c r="N133" s="6">
        <v>106</v>
      </c>
      <c r="O133" s="8">
        <v>69.5</v>
      </c>
      <c r="P133" s="7">
        <v>0.65566037735849059</v>
      </c>
    </row>
    <row r="134" spans="1:16" ht="71.25" customHeight="1">
      <c r="A134" s="1">
        <v>130</v>
      </c>
      <c r="B134" s="2" t="s">
        <v>545</v>
      </c>
      <c r="C134" s="2" t="s">
        <v>546</v>
      </c>
      <c r="D134" s="3">
        <v>315</v>
      </c>
      <c r="E134" s="4" t="s">
        <v>547</v>
      </c>
      <c r="F134" s="4" t="s">
        <v>548</v>
      </c>
      <c r="G134" s="2" t="s">
        <v>14</v>
      </c>
      <c r="H134" s="23">
        <v>1270240.5</v>
      </c>
      <c r="I134" s="23">
        <v>1270240.5</v>
      </c>
      <c r="J134" s="23">
        <v>517178.42</v>
      </c>
      <c r="K134" s="23">
        <v>91266.78</v>
      </c>
      <c r="L134" s="23">
        <v>608445.19999999995</v>
      </c>
      <c r="M134" s="5">
        <v>0.47900000039362622</v>
      </c>
      <c r="N134" s="6">
        <v>106</v>
      </c>
      <c r="O134" s="8">
        <v>69.5</v>
      </c>
      <c r="P134" s="7">
        <v>0.65566037735849059</v>
      </c>
    </row>
    <row r="135" spans="1:16" ht="71.25" customHeight="1">
      <c r="A135" s="1">
        <v>131</v>
      </c>
      <c r="B135" s="2" t="s">
        <v>549</v>
      </c>
      <c r="C135" s="2" t="s">
        <v>550</v>
      </c>
      <c r="D135" s="3">
        <v>161</v>
      </c>
      <c r="E135" s="4" t="s">
        <v>551</v>
      </c>
      <c r="F135" s="4" t="s">
        <v>552</v>
      </c>
      <c r="G135" s="2" t="s">
        <v>14</v>
      </c>
      <c r="H135" s="23">
        <v>1722750</v>
      </c>
      <c r="I135" s="23">
        <v>1500000</v>
      </c>
      <c r="J135" s="23">
        <v>637500</v>
      </c>
      <c r="K135" s="23">
        <v>112500</v>
      </c>
      <c r="L135" s="23">
        <v>750000</v>
      </c>
      <c r="M135" s="5">
        <v>0.5</v>
      </c>
      <c r="N135" s="6">
        <v>106</v>
      </c>
      <c r="O135" s="8">
        <v>69</v>
      </c>
      <c r="P135" s="7">
        <v>0.65094339622641506</v>
      </c>
    </row>
    <row r="136" spans="1:16" ht="71.25" customHeight="1">
      <c r="A136" s="26">
        <v>132</v>
      </c>
      <c r="B136" s="2" t="s">
        <v>553</v>
      </c>
      <c r="C136" s="2" t="s">
        <v>757</v>
      </c>
      <c r="D136" s="3">
        <v>369</v>
      </c>
      <c r="E136" s="4" t="s">
        <v>554</v>
      </c>
      <c r="F136" s="4" t="s">
        <v>555</v>
      </c>
      <c r="G136" s="2" t="s">
        <v>14</v>
      </c>
      <c r="H136" s="23">
        <v>1677283.7</v>
      </c>
      <c r="I136" s="23">
        <v>1392683.7</v>
      </c>
      <c r="J136" s="23">
        <v>591890.56999999995</v>
      </c>
      <c r="K136" s="23">
        <v>104451.28</v>
      </c>
      <c r="L136" s="23">
        <v>696341.85</v>
      </c>
      <c r="M136" s="5">
        <v>0.5</v>
      </c>
      <c r="N136" s="6">
        <v>106</v>
      </c>
      <c r="O136" s="8">
        <v>69</v>
      </c>
      <c r="P136" s="7">
        <v>0.65094339622641506</v>
      </c>
    </row>
    <row r="137" spans="1:16" ht="71.25" customHeight="1">
      <c r="A137" s="1">
        <v>133</v>
      </c>
      <c r="B137" s="2" t="s">
        <v>556</v>
      </c>
      <c r="C137" s="2" t="s">
        <v>557</v>
      </c>
      <c r="D137" s="3">
        <v>71</v>
      </c>
      <c r="E137" s="4" t="s">
        <v>558</v>
      </c>
      <c r="F137" s="4" t="s">
        <v>559</v>
      </c>
      <c r="G137" s="2" t="s">
        <v>14</v>
      </c>
      <c r="H137" s="23">
        <v>978750</v>
      </c>
      <c r="I137" s="23">
        <v>978750</v>
      </c>
      <c r="J137" s="23">
        <v>399330</v>
      </c>
      <c r="K137" s="23">
        <v>70470</v>
      </c>
      <c r="L137" s="23">
        <v>469800</v>
      </c>
      <c r="M137" s="5">
        <v>0.48</v>
      </c>
      <c r="N137" s="6">
        <v>106</v>
      </c>
      <c r="O137" s="8">
        <v>68.5</v>
      </c>
      <c r="P137" s="7">
        <v>0.64622641509433965</v>
      </c>
    </row>
    <row r="138" spans="1:16" ht="71.25" customHeight="1">
      <c r="A138" s="1">
        <v>134</v>
      </c>
      <c r="B138" s="2" t="s">
        <v>560</v>
      </c>
      <c r="C138" s="2" t="s">
        <v>561</v>
      </c>
      <c r="D138" s="3">
        <v>126</v>
      </c>
      <c r="E138" s="4" t="s">
        <v>562</v>
      </c>
      <c r="F138" s="4" t="s">
        <v>563</v>
      </c>
      <c r="G138" s="2" t="s">
        <v>14</v>
      </c>
      <c r="H138" s="23">
        <v>1112880</v>
      </c>
      <c r="I138" s="23">
        <v>1112880</v>
      </c>
      <c r="J138" s="23">
        <v>472974</v>
      </c>
      <c r="K138" s="23">
        <v>83466</v>
      </c>
      <c r="L138" s="23">
        <v>556440</v>
      </c>
      <c r="M138" s="5">
        <v>0.5</v>
      </c>
      <c r="N138" s="6">
        <v>106</v>
      </c>
      <c r="O138" s="8">
        <v>68.5</v>
      </c>
      <c r="P138" s="7">
        <v>0.64622641509433965</v>
      </c>
    </row>
    <row r="139" spans="1:16" ht="71.25" customHeight="1">
      <c r="A139" s="26">
        <v>135</v>
      </c>
      <c r="B139" s="2" t="s">
        <v>564</v>
      </c>
      <c r="C139" s="2" t="s">
        <v>565</v>
      </c>
      <c r="D139" s="3">
        <v>266</v>
      </c>
      <c r="E139" s="4" t="s">
        <v>566</v>
      </c>
      <c r="F139" s="4" t="s">
        <v>567</v>
      </c>
      <c r="G139" s="2" t="s">
        <v>14</v>
      </c>
      <c r="H139" s="23">
        <v>2361600</v>
      </c>
      <c r="I139" s="23">
        <v>1920000</v>
      </c>
      <c r="J139" s="23">
        <v>637459.19999999995</v>
      </c>
      <c r="K139" s="23">
        <v>112492.8</v>
      </c>
      <c r="L139" s="23">
        <v>749952</v>
      </c>
      <c r="M139" s="5">
        <v>0.3906</v>
      </c>
      <c r="N139" s="6">
        <v>106</v>
      </c>
      <c r="O139" s="8">
        <v>68.5</v>
      </c>
      <c r="P139" s="7">
        <v>0.64622641509433965</v>
      </c>
    </row>
    <row r="140" spans="1:16" ht="78" customHeight="1">
      <c r="A140" s="1">
        <v>136</v>
      </c>
      <c r="B140" s="2" t="s">
        <v>568</v>
      </c>
      <c r="C140" s="2" t="s">
        <v>569</v>
      </c>
      <c r="D140" s="3">
        <v>313</v>
      </c>
      <c r="E140" s="4" t="s">
        <v>570</v>
      </c>
      <c r="F140" s="4" t="s">
        <v>571</v>
      </c>
      <c r="G140" s="2" t="s">
        <v>14</v>
      </c>
      <c r="H140" s="23">
        <v>793350</v>
      </c>
      <c r="I140" s="23">
        <v>645000</v>
      </c>
      <c r="J140" s="23">
        <v>257677.5</v>
      </c>
      <c r="K140" s="23">
        <v>45472.5</v>
      </c>
      <c r="L140" s="23">
        <v>303150</v>
      </c>
      <c r="M140" s="5">
        <v>0.47</v>
      </c>
      <c r="N140" s="6">
        <v>106</v>
      </c>
      <c r="O140" s="8">
        <v>68.5</v>
      </c>
      <c r="P140" s="7">
        <v>0.64622641509433965</v>
      </c>
    </row>
    <row r="141" spans="1:16" ht="71.25" customHeight="1">
      <c r="A141" s="1">
        <v>137</v>
      </c>
      <c r="B141" s="2" t="s">
        <v>572</v>
      </c>
      <c r="C141" s="2" t="s">
        <v>573</v>
      </c>
      <c r="D141" s="3">
        <v>345</v>
      </c>
      <c r="E141" s="4" t="s">
        <v>574</v>
      </c>
      <c r="F141" s="4" t="s">
        <v>575</v>
      </c>
      <c r="G141" s="2" t="s">
        <v>14</v>
      </c>
      <c r="H141" s="23">
        <v>505905.58</v>
      </c>
      <c r="I141" s="23">
        <v>496188.58</v>
      </c>
      <c r="J141" s="23">
        <v>202444.94</v>
      </c>
      <c r="K141" s="23">
        <v>35725.58</v>
      </c>
      <c r="L141" s="23">
        <v>238170.52000000002</v>
      </c>
      <c r="M141" s="5">
        <v>0.48000000322458047</v>
      </c>
      <c r="N141" s="6">
        <v>106</v>
      </c>
      <c r="O141" s="8">
        <v>68.5</v>
      </c>
      <c r="P141" s="7">
        <v>0.64622641509433965</v>
      </c>
    </row>
    <row r="142" spans="1:16" ht="71.25" customHeight="1">
      <c r="A142" s="26">
        <v>138</v>
      </c>
      <c r="B142" s="2" t="s">
        <v>576</v>
      </c>
      <c r="C142" s="2" t="s">
        <v>577</v>
      </c>
      <c r="D142" s="3">
        <v>245</v>
      </c>
      <c r="E142" s="4" t="s">
        <v>578</v>
      </c>
      <c r="F142" s="4" t="s">
        <v>579</v>
      </c>
      <c r="G142" s="2" t="s">
        <v>14</v>
      </c>
      <c r="H142" s="23">
        <v>200010.33</v>
      </c>
      <c r="I142" s="23">
        <v>200010.33</v>
      </c>
      <c r="J142" s="23">
        <v>85004.39</v>
      </c>
      <c r="K142" s="23">
        <v>15000.78</v>
      </c>
      <c r="L142" s="23">
        <v>100005.17</v>
      </c>
      <c r="M142" s="5">
        <v>0.50000002499870888</v>
      </c>
      <c r="N142" s="6">
        <v>106</v>
      </c>
      <c r="O142" s="8">
        <v>68</v>
      </c>
      <c r="P142" s="7">
        <v>0.64150943396226412</v>
      </c>
    </row>
    <row r="143" spans="1:16" ht="71.25" customHeight="1">
      <c r="A143" s="1">
        <v>139</v>
      </c>
      <c r="B143" s="2" t="s">
        <v>580</v>
      </c>
      <c r="C143" s="2" t="s">
        <v>581</v>
      </c>
      <c r="D143" s="3">
        <v>279</v>
      </c>
      <c r="E143" s="4" t="s">
        <v>582</v>
      </c>
      <c r="F143" s="4" t="s">
        <v>583</v>
      </c>
      <c r="G143" s="2" t="s">
        <v>14</v>
      </c>
      <c r="H143" s="23">
        <v>2252745</v>
      </c>
      <c r="I143" s="23">
        <v>1831500</v>
      </c>
      <c r="J143" s="23">
        <v>637499.36</v>
      </c>
      <c r="K143" s="23">
        <v>112499.89</v>
      </c>
      <c r="L143" s="23">
        <v>749999.25</v>
      </c>
      <c r="M143" s="5">
        <v>0.40949999999999998</v>
      </c>
      <c r="N143" s="6">
        <v>106</v>
      </c>
      <c r="O143" s="8">
        <v>68</v>
      </c>
      <c r="P143" s="7">
        <v>0.64150943396226412</v>
      </c>
    </row>
    <row r="144" spans="1:16" ht="71.25" customHeight="1">
      <c r="A144" s="1">
        <v>140</v>
      </c>
      <c r="B144" s="2" t="s">
        <v>584</v>
      </c>
      <c r="C144" s="2" t="s">
        <v>585</v>
      </c>
      <c r="D144" s="3">
        <v>342</v>
      </c>
      <c r="E144" s="4" t="s">
        <v>586</v>
      </c>
      <c r="F144" s="4" t="s">
        <v>587</v>
      </c>
      <c r="G144" s="2" t="s">
        <v>14</v>
      </c>
      <c r="H144" s="23">
        <v>676500</v>
      </c>
      <c r="I144" s="23">
        <v>550000</v>
      </c>
      <c r="J144" s="23">
        <v>233750</v>
      </c>
      <c r="K144" s="23">
        <v>41250</v>
      </c>
      <c r="L144" s="23">
        <v>275000</v>
      </c>
      <c r="M144" s="5">
        <v>0.5</v>
      </c>
      <c r="N144" s="6">
        <v>106</v>
      </c>
      <c r="O144" s="8">
        <v>68</v>
      </c>
      <c r="P144" s="7">
        <v>0.64150943396226412</v>
      </c>
    </row>
    <row r="145" spans="1:16" ht="78" customHeight="1">
      <c r="A145" s="26">
        <v>141</v>
      </c>
      <c r="B145" s="2" t="s">
        <v>588</v>
      </c>
      <c r="C145" s="2" t="s">
        <v>589</v>
      </c>
      <c r="D145" s="3">
        <v>116</v>
      </c>
      <c r="E145" s="4" t="s">
        <v>590</v>
      </c>
      <c r="F145" s="4" t="s">
        <v>591</v>
      </c>
      <c r="G145" s="2" t="s">
        <v>14</v>
      </c>
      <c r="H145" s="23">
        <v>1921875</v>
      </c>
      <c r="I145" s="23">
        <v>1562500</v>
      </c>
      <c r="J145" s="23">
        <v>637500</v>
      </c>
      <c r="K145" s="23">
        <v>112500</v>
      </c>
      <c r="L145" s="23">
        <v>750000</v>
      </c>
      <c r="M145" s="5">
        <v>0.48</v>
      </c>
      <c r="N145" s="6">
        <v>106</v>
      </c>
      <c r="O145" s="8">
        <v>67.5</v>
      </c>
      <c r="P145" s="7">
        <v>0.6367924528301887</v>
      </c>
    </row>
    <row r="146" spans="1:16" ht="71.25" customHeight="1">
      <c r="A146" s="1">
        <v>142</v>
      </c>
      <c r="B146" s="2" t="s">
        <v>592</v>
      </c>
      <c r="C146" s="2" t="s">
        <v>593</v>
      </c>
      <c r="D146" s="3">
        <v>346</v>
      </c>
      <c r="E146" s="4" t="s">
        <v>594</v>
      </c>
      <c r="F146" s="4" t="s">
        <v>595</v>
      </c>
      <c r="G146" s="2" t="s">
        <v>14</v>
      </c>
      <c r="H146" s="23">
        <v>889290</v>
      </c>
      <c r="I146" s="23">
        <v>723000</v>
      </c>
      <c r="J146" s="23">
        <v>294984</v>
      </c>
      <c r="K146" s="23">
        <v>52056</v>
      </c>
      <c r="L146" s="23">
        <v>347040</v>
      </c>
      <c r="M146" s="5">
        <v>0.48</v>
      </c>
      <c r="N146" s="6">
        <v>106</v>
      </c>
      <c r="O146" s="8">
        <v>67.5</v>
      </c>
      <c r="P146" s="7">
        <v>0.6367924528301887</v>
      </c>
    </row>
    <row r="147" spans="1:16" ht="71.25" customHeight="1">
      <c r="A147" s="1">
        <v>143</v>
      </c>
      <c r="B147" s="2" t="s">
        <v>596</v>
      </c>
      <c r="C147" s="2" t="s">
        <v>597</v>
      </c>
      <c r="D147" s="3">
        <v>332</v>
      </c>
      <c r="E147" s="4" t="s">
        <v>598</v>
      </c>
      <c r="F147" s="4" t="s">
        <v>599</v>
      </c>
      <c r="G147" s="2" t="s">
        <v>14</v>
      </c>
      <c r="H147" s="23">
        <v>407622</v>
      </c>
      <c r="I147" s="23">
        <v>331400</v>
      </c>
      <c r="J147" s="23">
        <v>140845</v>
      </c>
      <c r="K147" s="23">
        <v>24855</v>
      </c>
      <c r="L147" s="23">
        <v>165700</v>
      </c>
      <c r="M147" s="5">
        <v>0.5</v>
      </c>
      <c r="N147" s="6">
        <v>106</v>
      </c>
      <c r="O147" s="8">
        <v>67.5</v>
      </c>
      <c r="P147" s="7">
        <v>0.6367924528301887</v>
      </c>
    </row>
    <row r="148" spans="1:16" ht="71.25" customHeight="1">
      <c r="A148" s="26">
        <v>144</v>
      </c>
      <c r="B148" s="2" t="s">
        <v>600</v>
      </c>
      <c r="C148" s="2" t="s">
        <v>601</v>
      </c>
      <c r="D148" s="3">
        <v>366</v>
      </c>
      <c r="E148" s="4" t="s">
        <v>602</v>
      </c>
      <c r="F148" s="4" t="s">
        <v>603</v>
      </c>
      <c r="G148" s="2" t="s">
        <v>14</v>
      </c>
      <c r="H148" s="23">
        <v>456487.44</v>
      </c>
      <c r="I148" s="23">
        <v>314328</v>
      </c>
      <c r="J148" s="23">
        <v>133589.4</v>
      </c>
      <c r="K148" s="23">
        <v>23574.6</v>
      </c>
      <c r="L148" s="23">
        <v>157164</v>
      </c>
      <c r="M148" s="5">
        <v>0.5</v>
      </c>
      <c r="N148" s="6">
        <v>106</v>
      </c>
      <c r="O148" s="8">
        <v>67.5</v>
      </c>
      <c r="P148" s="7">
        <v>0.6367924528301887</v>
      </c>
    </row>
    <row r="149" spans="1:16" ht="80.25" customHeight="1">
      <c r="A149" s="1">
        <v>145</v>
      </c>
      <c r="B149" s="2" t="s">
        <v>604</v>
      </c>
      <c r="C149" s="2" t="s">
        <v>605</v>
      </c>
      <c r="D149" s="3">
        <v>370</v>
      </c>
      <c r="E149" s="4" t="s">
        <v>606</v>
      </c>
      <c r="F149" s="4" t="s">
        <v>607</v>
      </c>
      <c r="G149" s="2" t="s">
        <v>14</v>
      </c>
      <c r="H149" s="23">
        <v>902051.25</v>
      </c>
      <c r="I149" s="23">
        <v>733375</v>
      </c>
      <c r="J149" s="23">
        <v>299217</v>
      </c>
      <c r="K149" s="23">
        <v>52803</v>
      </c>
      <c r="L149" s="23">
        <v>352020</v>
      </c>
      <c r="M149" s="5">
        <v>0.48</v>
      </c>
      <c r="N149" s="6">
        <v>106</v>
      </c>
      <c r="O149" s="8">
        <v>67.5</v>
      </c>
      <c r="P149" s="7">
        <v>0.6367924528301887</v>
      </c>
    </row>
    <row r="150" spans="1:16" ht="79.5" customHeight="1">
      <c r="A150" s="1">
        <v>146</v>
      </c>
      <c r="B150" s="2" t="s">
        <v>608</v>
      </c>
      <c r="C150" s="2" t="s">
        <v>609</v>
      </c>
      <c r="D150" s="3">
        <v>75</v>
      </c>
      <c r="E150" s="4" t="s">
        <v>610</v>
      </c>
      <c r="F150" s="4" t="s">
        <v>611</v>
      </c>
      <c r="G150" s="2" t="s">
        <v>14</v>
      </c>
      <c r="H150" s="23">
        <v>2218428</v>
      </c>
      <c r="I150" s="23">
        <v>1800800</v>
      </c>
      <c r="J150" s="23">
        <v>637375.15</v>
      </c>
      <c r="K150" s="23">
        <v>112477.97</v>
      </c>
      <c r="L150" s="23">
        <v>749853.12</v>
      </c>
      <c r="M150" s="5">
        <v>0.41639999999999999</v>
      </c>
      <c r="N150" s="6">
        <v>106</v>
      </c>
      <c r="O150" s="8">
        <v>67</v>
      </c>
      <c r="P150" s="7">
        <v>0.63207547169811318</v>
      </c>
    </row>
    <row r="151" spans="1:16" ht="84">
      <c r="A151" s="26">
        <v>147</v>
      </c>
      <c r="B151" s="2" t="s">
        <v>612</v>
      </c>
      <c r="C151" s="2" t="s">
        <v>613</v>
      </c>
      <c r="D151" s="3">
        <v>80</v>
      </c>
      <c r="E151" s="4" t="s">
        <v>614</v>
      </c>
      <c r="F151" s="4" t="s">
        <v>615</v>
      </c>
      <c r="G151" s="2" t="s">
        <v>14</v>
      </c>
      <c r="H151" s="23">
        <v>1014750</v>
      </c>
      <c r="I151" s="23">
        <v>825000</v>
      </c>
      <c r="J151" s="23">
        <v>350625</v>
      </c>
      <c r="K151" s="23">
        <v>61875</v>
      </c>
      <c r="L151" s="23">
        <v>412500</v>
      </c>
      <c r="M151" s="5">
        <v>0.5</v>
      </c>
      <c r="N151" s="6">
        <v>106</v>
      </c>
      <c r="O151" s="8">
        <v>67</v>
      </c>
      <c r="P151" s="7">
        <v>0.63207547169811318</v>
      </c>
    </row>
    <row r="152" spans="1:16" ht="71.25" customHeight="1">
      <c r="A152" s="1">
        <v>148</v>
      </c>
      <c r="B152" s="2" t="s">
        <v>616</v>
      </c>
      <c r="C152" s="2" t="s">
        <v>617</v>
      </c>
      <c r="D152" s="3">
        <v>216</v>
      </c>
      <c r="E152" s="4" t="s">
        <v>618</v>
      </c>
      <c r="F152" s="4" t="s">
        <v>619</v>
      </c>
      <c r="G152" s="2" t="s">
        <v>14</v>
      </c>
      <c r="H152" s="23">
        <v>1755456</v>
      </c>
      <c r="I152" s="23">
        <v>1427000</v>
      </c>
      <c r="J152" s="23">
        <v>582216</v>
      </c>
      <c r="K152" s="23">
        <v>102744</v>
      </c>
      <c r="L152" s="23">
        <v>684960</v>
      </c>
      <c r="M152" s="5">
        <v>0.48</v>
      </c>
      <c r="N152" s="6">
        <v>106</v>
      </c>
      <c r="O152" s="8">
        <v>67</v>
      </c>
      <c r="P152" s="7">
        <v>0.63207547169811318</v>
      </c>
    </row>
    <row r="153" spans="1:16" ht="71.25" customHeight="1">
      <c r="A153" s="1">
        <v>149</v>
      </c>
      <c r="B153" s="2" t="s">
        <v>620</v>
      </c>
      <c r="C153" s="2" t="s">
        <v>621</v>
      </c>
      <c r="D153" s="3">
        <v>219</v>
      </c>
      <c r="E153" s="4" t="s">
        <v>622</v>
      </c>
      <c r="F153" s="4" t="s">
        <v>623</v>
      </c>
      <c r="G153" s="2" t="s">
        <v>14</v>
      </c>
      <c r="H153" s="23">
        <v>1094700</v>
      </c>
      <c r="I153" s="23">
        <v>890000</v>
      </c>
      <c r="J153" s="23">
        <v>363044.35</v>
      </c>
      <c r="K153" s="23">
        <v>64066.65</v>
      </c>
      <c r="L153" s="23">
        <v>427111</v>
      </c>
      <c r="M153" s="5">
        <v>0.47989999999999999</v>
      </c>
      <c r="N153" s="6">
        <v>106</v>
      </c>
      <c r="O153" s="8">
        <v>67</v>
      </c>
      <c r="P153" s="7">
        <v>0.63207547169811318</v>
      </c>
    </row>
    <row r="154" spans="1:16" ht="64.5" customHeight="1">
      <c r="A154" s="26">
        <v>150</v>
      </c>
      <c r="B154" s="2" t="s">
        <v>624</v>
      </c>
      <c r="C154" s="2" t="s">
        <v>625</v>
      </c>
      <c r="D154" s="3">
        <v>256</v>
      </c>
      <c r="E154" s="4" t="s">
        <v>626</v>
      </c>
      <c r="F154" s="4" t="s">
        <v>627</v>
      </c>
      <c r="G154" s="2" t="s">
        <v>14</v>
      </c>
      <c r="H154" s="23">
        <v>1852872</v>
      </c>
      <c r="I154" s="23">
        <v>1472400</v>
      </c>
      <c r="J154" s="23">
        <v>594481.5</v>
      </c>
      <c r="K154" s="23">
        <v>104908.5</v>
      </c>
      <c r="L154" s="23">
        <v>699390</v>
      </c>
      <c r="M154" s="5">
        <v>0.47499999999999998</v>
      </c>
      <c r="N154" s="6">
        <v>106</v>
      </c>
      <c r="O154" s="8">
        <v>67</v>
      </c>
      <c r="P154" s="7">
        <v>0.63207547169811318</v>
      </c>
    </row>
    <row r="155" spans="1:16" ht="71.25" customHeight="1">
      <c r="A155" s="1">
        <v>151</v>
      </c>
      <c r="B155" s="2" t="s">
        <v>628</v>
      </c>
      <c r="C155" s="2" t="s">
        <v>629</v>
      </c>
      <c r="D155" s="3">
        <v>298</v>
      </c>
      <c r="E155" s="4" t="s">
        <v>630</v>
      </c>
      <c r="F155" s="4" t="s">
        <v>631</v>
      </c>
      <c r="G155" s="2" t="s">
        <v>14</v>
      </c>
      <c r="H155" s="23">
        <v>1495000</v>
      </c>
      <c r="I155" s="23">
        <v>1495000</v>
      </c>
      <c r="J155" s="23">
        <v>597252.5</v>
      </c>
      <c r="K155" s="23">
        <v>105397.5</v>
      </c>
      <c r="L155" s="23">
        <v>702650</v>
      </c>
      <c r="M155" s="5">
        <v>0.47</v>
      </c>
      <c r="N155" s="6">
        <v>106</v>
      </c>
      <c r="O155" s="8">
        <v>67</v>
      </c>
      <c r="P155" s="7">
        <v>0.63207547169811318</v>
      </c>
    </row>
    <row r="156" spans="1:16" ht="71.25" customHeight="1">
      <c r="A156" s="1">
        <v>152</v>
      </c>
      <c r="B156" s="2" t="s">
        <v>632</v>
      </c>
      <c r="C156" s="2" t="s">
        <v>633</v>
      </c>
      <c r="D156" s="3">
        <v>317</v>
      </c>
      <c r="E156" s="4" t="s">
        <v>634</v>
      </c>
      <c r="F156" s="4" t="s">
        <v>635</v>
      </c>
      <c r="G156" s="2" t="s">
        <v>14</v>
      </c>
      <c r="H156" s="23">
        <v>365538</v>
      </c>
      <c r="I156" s="23">
        <v>365538</v>
      </c>
      <c r="J156" s="23">
        <v>148828.79999999999</v>
      </c>
      <c r="K156" s="23">
        <v>26263.91</v>
      </c>
      <c r="L156" s="23">
        <v>175092.7</v>
      </c>
      <c r="M156" s="5">
        <v>0.47899999452861264</v>
      </c>
      <c r="N156" s="6">
        <v>106</v>
      </c>
      <c r="O156" s="8">
        <v>66.5</v>
      </c>
      <c r="P156" s="7">
        <v>0.62735849056603776</v>
      </c>
    </row>
    <row r="157" spans="1:16" ht="71.25" customHeight="1">
      <c r="A157" s="26">
        <v>153</v>
      </c>
      <c r="B157" s="2" t="s">
        <v>636</v>
      </c>
      <c r="C157" s="2" t="s">
        <v>637</v>
      </c>
      <c r="D157" s="3">
        <v>53</v>
      </c>
      <c r="E157" s="4" t="s">
        <v>638</v>
      </c>
      <c r="F157" s="4" t="s">
        <v>639</v>
      </c>
      <c r="G157" s="2" t="s">
        <v>14</v>
      </c>
      <c r="H157" s="23">
        <v>1696729.65</v>
      </c>
      <c r="I157" s="23">
        <v>1379455</v>
      </c>
      <c r="J157" s="23">
        <v>586268.38</v>
      </c>
      <c r="K157" s="23">
        <v>103459.13</v>
      </c>
      <c r="L157" s="23">
        <v>689727.5</v>
      </c>
      <c r="M157" s="5">
        <v>0.5</v>
      </c>
      <c r="N157" s="6">
        <v>106</v>
      </c>
      <c r="O157" s="8">
        <v>66</v>
      </c>
      <c r="P157" s="7">
        <v>0.62264150943396224</v>
      </c>
    </row>
    <row r="158" spans="1:16" ht="71.25" customHeight="1">
      <c r="A158" s="1">
        <v>154</v>
      </c>
      <c r="B158" s="2" t="s">
        <v>640</v>
      </c>
      <c r="C158" s="2" t="s">
        <v>641</v>
      </c>
      <c r="D158" s="3">
        <v>105</v>
      </c>
      <c r="E158" s="4" t="s">
        <v>642</v>
      </c>
      <c r="F158" s="4" t="s">
        <v>643</v>
      </c>
      <c r="G158" s="2" t="s">
        <v>14</v>
      </c>
      <c r="H158" s="23">
        <v>586711.6</v>
      </c>
      <c r="I158" s="23">
        <v>584251.6</v>
      </c>
      <c r="J158" s="23">
        <v>248306.93</v>
      </c>
      <c r="K158" s="23">
        <v>43818.87</v>
      </c>
      <c r="L158" s="23">
        <v>292125.8</v>
      </c>
      <c r="M158" s="5">
        <v>0.5</v>
      </c>
      <c r="N158" s="6">
        <v>106</v>
      </c>
      <c r="O158" s="8">
        <v>66</v>
      </c>
      <c r="P158" s="7">
        <v>0.62264150943396224</v>
      </c>
    </row>
    <row r="159" spans="1:16" ht="71.25" customHeight="1">
      <c r="A159" s="1">
        <v>155</v>
      </c>
      <c r="B159" s="2" t="s">
        <v>644</v>
      </c>
      <c r="C159" s="2" t="s">
        <v>645</v>
      </c>
      <c r="D159" s="3">
        <v>141</v>
      </c>
      <c r="E159" s="4" t="s">
        <v>646</v>
      </c>
      <c r="F159" s="4" t="s">
        <v>647</v>
      </c>
      <c r="G159" s="2" t="s">
        <v>14</v>
      </c>
      <c r="H159" s="23">
        <v>352383</v>
      </c>
      <c r="I159" s="23">
        <v>352383</v>
      </c>
      <c r="J159" s="23">
        <v>143772.26</v>
      </c>
      <c r="K159" s="23">
        <v>25371.58</v>
      </c>
      <c r="L159" s="23">
        <v>169143.84000000003</v>
      </c>
      <c r="M159" s="5">
        <v>0.48000000000000009</v>
      </c>
      <c r="N159" s="6">
        <v>106</v>
      </c>
      <c r="O159" s="8">
        <v>66</v>
      </c>
      <c r="P159" s="7">
        <v>0.62264150943396224</v>
      </c>
    </row>
    <row r="160" spans="1:16" ht="71.25" customHeight="1">
      <c r="A160" s="26">
        <v>156</v>
      </c>
      <c r="B160" s="2" t="s">
        <v>648</v>
      </c>
      <c r="C160" s="2" t="s">
        <v>649</v>
      </c>
      <c r="D160" s="3">
        <v>119</v>
      </c>
      <c r="E160" s="4" t="s">
        <v>650</v>
      </c>
      <c r="F160" s="4" t="s">
        <v>651</v>
      </c>
      <c r="G160" s="2" t="s">
        <v>14</v>
      </c>
      <c r="H160" s="23">
        <v>1988288.85</v>
      </c>
      <c r="I160" s="23">
        <v>1616495</v>
      </c>
      <c r="J160" s="23">
        <v>494647.47</v>
      </c>
      <c r="K160" s="23">
        <v>87290.73</v>
      </c>
      <c r="L160" s="23">
        <v>581938.19999999995</v>
      </c>
      <c r="M160" s="5">
        <v>0.36</v>
      </c>
      <c r="N160" s="6">
        <v>106</v>
      </c>
      <c r="O160" s="8">
        <v>66</v>
      </c>
      <c r="P160" s="7">
        <v>0.62264150943396224</v>
      </c>
    </row>
    <row r="161" spans="1:16" ht="71.25" customHeight="1">
      <c r="A161" s="1">
        <v>157</v>
      </c>
      <c r="B161" s="2" t="s">
        <v>652</v>
      </c>
      <c r="C161" s="2" t="s">
        <v>653</v>
      </c>
      <c r="D161" s="3">
        <v>143</v>
      </c>
      <c r="E161" s="4" t="s">
        <v>654</v>
      </c>
      <c r="F161" s="4" t="s">
        <v>655</v>
      </c>
      <c r="G161" s="2" t="s">
        <v>80</v>
      </c>
      <c r="H161" s="23">
        <v>1808100</v>
      </c>
      <c r="I161" s="23">
        <v>1470000</v>
      </c>
      <c r="J161" s="23">
        <v>524639.55000000005</v>
      </c>
      <c r="K161" s="23">
        <v>92583.45</v>
      </c>
      <c r="L161" s="23">
        <v>617223</v>
      </c>
      <c r="M161" s="5">
        <v>0.41987959183673468</v>
      </c>
      <c r="N161" s="6">
        <v>106</v>
      </c>
      <c r="O161" s="8">
        <v>66</v>
      </c>
      <c r="P161" s="7">
        <v>0.62264150943396224</v>
      </c>
    </row>
    <row r="162" spans="1:16" ht="71.25" customHeight="1">
      <c r="A162" s="1">
        <v>158</v>
      </c>
      <c r="B162" s="2" t="s">
        <v>656</v>
      </c>
      <c r="C162" s="2" t="s">
        <v>657</v>
      </c>
      <c r="D162" s="3">
        <v>282</v>
      </c>
      <c r="E162" s="4" t="s">
        <v>658</v>
      </c>
      <c r="F162" s="4" t="s">
        <v>659</v>
      </c>
      <c r="G162" s="2" t="s">
        <v>14</v>
      </c>
      <c r="H162" s="23">
        <v>1140100</v>
      </c>
      <c r="I162" s="23">
        <v>1010221.32</v>
      </c>
      <c r="J162" s="23">
        <v>412170.3</v>
      </c>
      <c r="K162" s="23">
        <v>72735.94</v>
      </c>
      <c r="L162" s="23">
        <v>484906.23</v>
      </c>
      <c r="M162" s="5">
        <v>0.47999999643642444</v>
      </c>
      <c r="N162" s="6">
        <v>106</v>
      </c>
      <c r="O162" s="8">
        <v>66</v>
      </c>
      <c r="P162" s="7">
        <v>0.62264150943396224</v>
      </c>
    </row>
    <row r="163" spans="1:16" ht="71.25" customHeight="1">
      <c r="A163" s="26">
        <v>159</v>
      </c>
      <c r="B163" s="2" t="s">
        <v>660</v>
      </c>
      <c r="C163" s="2" t="s">
        <v>661</v>
      </c>
      <c r="D163" s="3">
        <v>257</v>
      </c>
      <c r="E163" s="4" t="s">
        <v>662</v>
      </c>
      <c r="F163" s="4" t="s">
        <v>663</v>
      </c>
      <c r="G163" s="2" t="s">
        <v>14</v>
      </c>
      <c r="H163" s="23">
        <v>1021083.3</v>
      </c>
      <c r="I163" s="23">
        <v>1021083.3</v>
      </c>
      <c r="J163" s="23">
        <v>416515.19</v>
      </c>
      <c r="K163" s="23">
        <v>73502.679999999993</v>
      </c>
      <c r="L163" s="23">
        <v>490017.87</v>
      </c>
      <c r="M163" s="5">
        <v>0.47989999444707399</v>
      </c>
      <c r="N163" s="6">
        <v>106</v>
      </c>
      <c r="O163" s="8">
        <v>66</v>
      </c>
      <c r="P163" s="7">
        <v>0.62264150943396224</v>
      </c>
    </row>
    <row r="164" spans="1:16" ht="71.25" customHeight="1">
      <c r="A164" s="1">
        <v>160</v>
      </c>
      <c r="B164" s="2" t="s">
        <v>664</v>
      </c>
      <c r="C164" s="2" t="s">
        <v>665</v>
      </c>
      <c r="D164" s="3">
        <v>309</v>
      </c>
      <c r="E164" s="4" t="s">
        <v>666</v>
      </c>
      <c r="F164" s="4" t="s">
        <v>667</v>
      </c>
      <c r="G164" s="2" t="s">
        <v>14</v>
      </c>
      <c r="H164" s="23">
        <v>600589.31999999995</v>
      </c>
      <c r="I164" s="23">
        <v>488284</v>
      </c>
      <c r="J164" s="23">
        <v>199178.37</v>
      </c>
      <c r="K164" s="23">
        <v>35149.120000000003</v>
      </c>
      <c r="L164" s="23">
        <v>234327.49</v>
      </c>
      <c r="M164" s="5">
        <v>0.47989999672321842</v>
      </c>
      <c r="N164" s="6">
        <v>106</v>
      </c>
      <c r="O164" s="8">
        <v>66</v>
      </c>
      <c r="P164" s="7">
        <v>0.62264150943396224</v>
      </c>
    </row>
    <row r="165" spans="1:16" ht="82.5" customHeight="1">
      <c r="A165" s="1">
        <v>161</v>
      </c>
      <c r="B165" s="2" t="s">
        <v>668</v>
      </c>
      <c r="C165" s="2" t="s">
        <v>669</v>
      </c>
      <c r="D165" s="3">
        <v>155</v>
      </c>
      <c r="E165" s="4" t="s">
        <v>670</v>
      </c>
      <c r="F165" s="4" t="s">
        <v>671</v>
      </c>
      <c r="G165" s="2" t="s">
        <v>14</v>
      </c>
      <c r="H165" s="23">
        <v>1223098.0900000001</v>
      </c>
      <c r="I165" s="23">
        <v>994388.69</v>
      </c>
      <c r="J165" s="23">
        <v>422615.19</v>
      </c>
      <c r="K165" s="23">
        <v>74579.16</v>
      </c>
      <c r="L165" s="23">
        <v>497194.34</v>
      </c>
      <c r="M165" s="5">
        <v>0.49999999497178516</v>
      </c>
      <c r="N165" s="6">
        <v>106</v>
      </c>
      <c r="O165" s="8">
        <v>65.5</v>
      </c>
      <c r="P165" s="7">
        <v>0.61792452830188682</v>
      </c>
    </row>
    <row r="166" spans="1:16" ht="71.25" customHeight="1">
      <c r="A166" s="26">
        <v>162</v>
      </c>
      <c r="B166" s="2" t="s">
        <v>672</v>
      </c>
      <c r="C166" s="2" t="s">
        <v>673</v>
      </c>
      <c r="D166" s="3">
        <v>243</v>
      </c>
      <c r="E166" s="4" t="s">
        <v>674</v>
      </c>
      <c r="F166" s="4" t="s">
        <v>675</v>
      </c>
      <c r="G166" s="2" t="s">
        <v>14</v>
      </c>
      <c r="H166" s="23">
        <v>1262718</v>
      </c>
      <c r="I166" s="23">
        <v>806600</v>
      </c>
      <c r="J166" s="23">
        <v>329024.24</v>
      </c>
      <c r="K166" s="23">
        <v>58063.1</v>
      </c>
      <c r="L166" s="23">
        <v>387087.33999999997</v>
      </c>
      <c r="M166" s="5">
        <v>0.47989999999999994</v>
      </c>
      <c r="N166" s="6">
        <v>106</v>
      </c>
      <c r="O166" s="8">
        <v>65.5</v>
      </c>
      <c r="P166" s="7">
        <v>0.61792452830188682</v>
      </c>
    </row>
    <row r="167" spans="1:16" ht="71.25" customHeight="1">
      <c r="A167" s="1">
        <v>163</v>
      </c>
      <c r="B167" s="2" t="s">
        <v>676</v>
      </c>
      <c r="C167" s="2" t="s">
        <v>677</v>
      </c>
      <c r="D167" s="3">
        <v>314</v>
      </c>
      <c r="E167" s="4" t="s">
        <v>678</v>
      </c>
      <c r="F167" s="4" t="s">
        <v>679</v>
      </c>
      <c r="G167" s="2" t="s">
        <v>14</v>
      </c>
      <c r="H167" s="23">
        <v>1968000</v>
      </c>
      <c r="I167" s="23">
        <v>1600000</v>
      </c>
      <c r="J167" s="23">
        <v>632187.5</v>
      </c>
      <c r="K167" s="23">
        <v>111562.5</v>
      </c>
      <c r="L167" s="23">
        <v>743750</v>
      </c>
      <c r="M167" s="5">
        <v>0.46484375</v>
      </c>
      <c r="N167" s="6">
        <v>106</v>
      </c>
      <c r="O167" s="8">
        <v>65.5</v>
      </c>
      <c r="P167" s="7">
        <v>0.61792452830188682</v>
      </c>
    </row>
    <row r="168" spans="1:16" ht="71.25" customHeight="1">
      <c r="A168" s="1">
        <v>164</v>
      </c>
      <c r="B168" s="2" t="s">
        <v>680</v>
      </c>
      <c r="C168" s="2" t="s">
        <v>681</v>
      </c>
      <c r="D168" s="3">
        <v>336</v>
      </c>
      <c r="E168" s="4" t="s">
        <v>682</v>
      </c>
      <c r="F168" s="4" t="s">
        <v>683</v>
      </c>
      <c r="G168" s="2" t="s">
        <v>14</v>
      </c>
      <c r="H168" s="23">
        <v>342872.9</v>
      </c>
      <c r="I168" s="23">
        <v>342872.9</v>
      </c>
      <c r="J168" s="23">
        <v>119491.21</v>
      </c>
      <c r="K168" s="23">
        <v>21086.68</v>
      </c>
      <c r="L168" s="23">
        <v>140577.89000000001</v>
      </c>
      <c r="M168" s="5">
        <v>0.41000000291653266</v>
      </c>
      <c r="N168" s="6">
        <v>106</v>
      </c>
      <c r="O168" s="8">
        <v>65.5</v>
      </c>
      <c r="P168" s="7">
        <v>0.61792452830188682</v>
      </c>
    </row>
    <row r="169" spans="1:16" ht="78.75" customHeight="1">
      <c r="A169" s="26">
        <v>165</v>
      </c>
      <c r="B169" s="2" t="s">
        <v>684</v>
      </c>
      <c r="C169" s="2" t="s">
        <v>685</v>
      </c>
      <c r="D169" s="3">
        <v>350</v>
      </c>
      <c r="E169" s="4" t="s">
        <v>686</v>
      </c>
      <c r="F169" s="4" t="s">
        <v>687</v>
      </c>
      <c r="G169" s="2" t="s">
        <v>14</v>
      </c>
      <c r="H169" s="23">
        <v>1808999.97</v>
      </c>
      <c r="I169" s="23">
        <v>1466131.68</v>
      </c>
      <c r="J169" s="23">
        <v>585719.61</v>
      </c>
      <c r="K169" s="23">
        <v>103362.28</v>
      </c>
      <c r="L169" s="23">
        <v>689081.89</v>
      </c>
      <c r="M169" s="5">
        <v>0.47000000027282685</v>
      </c>
      <c r="N169" s="6">
        <v>106</v>
      </c>
      <c r="O169" s="8">
        <v>65.5</v>
      </c>
      <c r="P169" s="7">
        <v>0.61792452830188682</v>
      </c>
    </row>
    <row r="170" spans="1:16" ht="71.25" customHeight="1">
      <c r="A170" s="1">
        <v>166</v>
      </c>
      <c r="B170" s="2" t="s">
        <v>688</v>
      </c>
      <c r="C170" s="2" t="s">
        <v>689</v>
      </c>
      <c r="D170" s="3">
        <v>150</v>
      </c>
      <c r="E170" s="4" t="s">
        <v>690</v>
      </c>
      <c r="F170" s="4" t="s">
        <v>691</v>
      </c>
      <c r="G170" s="2" t="s">
        <v>14</v>
      </c>
      <c r="H170" s="23">
        <v>595592.59</v>
      </c>
      <c r="I170" s="23">
        <v>595592.59</v>
      </c>
      <c r="J170" s="23">
        <v>253126.86</v>
      </c>
      <c r="K170" s="23">
        <v>44669.45</v>
      </c>
      <c r="L170" s="23">
        <v>297796.3</v>
      </c>
      <c r="M170" s="5">
        <v>0.50000000839500036</v>
      </c>
      <c r="N170" s="6">
        <v>106</v>
      </c>
      <c r="O170" s="8">
        <v>65</v>
      </c>
      <c r="P170" s="7">
        <v>0.6132075471698113</v>
      </c>
    </row>
    <row r="171" spans="1:16" ht="71.25" customHeight="1">
      <c r="A171" s="1">
        <v>167</v>
      </c>
      <c r="B171" s="2" t="s">
        <v>692</v>
      </c>
      <c r="C171" s="2" t="s">
        <v>693</v>
      </c>
      <c r="D171" s="3">
        <v>220</v>
      </c>
      <c r="E171" s="4" t="s">
        <v>694</v>
      </c>
      <c r="F171" s="4" t="s">
        <v>695</v>
      </c>
      <c r="G171" s="2" t="s">
        <v>14</v>
      </c>
      <c r="H171" s="23">
        <v>1918308</v>
      </c>
      <c r="I171" s="23">
        <v>1559600</v>
      </c>
      <c r="J171" s="23">
        <v>636316.80000000005</v>
      </c>
      <c r="K171" s="23">
        <v>112291.2</v>
      </c>
      <c r="L171" s="23">
        <v>748608</v>
      </c>
      <c r="M171" s="5">
        <v>0.48</v>
      </c>
      <c r="N171" s="6">
        <v>106</v>
      </c>
      <c r="O171" s="8">
        <v>65</v>
      </c>
      <c r="P171" s="7">
        <v>0.6132075471698113</v>
      </c>
    </row>
    <row r="172" spans="1:16" ht="71.25" customHeight="1">
      <c r="A172" s="26">
        <v>168</v>
      </c>
      <c r="B172" s="2" t="s">
        <v>696</v>
      </c>
      <c r="C172" s="2" t="s">
        <v>697</v>
      </c>
      <c r="D172" s="3">
        <v>360</v>
      </c>
      <c r="E172" s="4" t="s">
        <v>698</v>
      </c>
      <c r="F172" s="4" t="s">
        <v>699</v>
      </c>
      <c r="G172" s="2" t="s">
        <v>14</v>
      </c>
      <c r="H172" s="23">
        <v>1005195.35</v>
      </c>
      <c r="I172" s="23">
        <v>817232.01</v>
      </c>
      <c r="J172" s="23">
        <v>347323.61</v>
      </c>
      <c r="K172" s="23">
        <v>61292.41</v>
      </c>
      <c r="L172" s="23">
        <v>408616.01</v>
      </c>
      <c r="M172" s="5">
        <v>0.5000000061182136</v>
      </c>
      <c r="N172" s="6">
        <v>106</v>
      </c>
      <c r="O172" s="8">
        <v>65</v>
      </c>
      <c r="P172" s="7">
        <v>0.6132075471698113</v>
      </c>
    </row>
    <row r="173" spans="1:16" ht="71.25" customHeight="1">
      <c r="A173" s="1">
        <v>169</v>
      </c>
      <c r="B173" s="2" t="s">
        <v>700</v>
      </c>
      <c r="C173" s="2" t="s">
        <v>701</v>
      </c>
      <c r="D173" s="3">
        <v>340</v>
      </c>
      <c r="E173" s="4" t="s">
        <v>702</v>
      </c>
      <c r="F173" s="4" t="s">
        <v>703</v>
      </c>
      <c r="G173" s="2" t="s">
        <v>14</v>
      </c>
      <c r="H173" s="23">
        <v>1750536</v>
      </c>
      <c r="I173" s="23">
        <v>1383200</v>
      </c>
      <c r="J173" s="23">
        <v>470288</v>
      </c>
      <c r="K173" s="23">
        <v>82992</v>
      </c>
      <c r="L173" s="23">
        <v>553280</v>
      </c>
      <c r="M173" s="5">
        <v>0.4</v>
      </c>
      <c r="N173" s="6">
        <v>106</v>
      </c>
      <c r="O173" s="8">
        <v>65</v>
      </c>
      <c r="P173" s="7">
        <v>0.6132075471698113</v>
      </c>
    </row>
    <row r="174" spans="1:16" ht="71.25" customHeight="1">
      <c r="A174" s="1">
        <v>170</v>
      </c>
      <c r="B174" s="2" t="s">
        <v>704</v>
      </c>
      <c r="C174" s="2" t="s">
        <v>705</v>
      </c>
      <c r="D174" s="3">
        <v>334</v>
      </c>
      <c r="E174" s="4" t="s">
        <v>706</v>
      </c>
      <c r="F174" s="4" t="s">
        <v>707</v>
      </c>
      <c r="G174" s="2" t="s">
        <v>80</v>
      </c>
      <c r="H174" s="23">
        <v>1845000</v>
      </c>
      <c r="I174" s="23">
        <v>1500000</v>
      </c>
      <c r="J174" s="23">
        <v>637500</v>
      </c>
      <c r="K174" s="23">
        <v>112500</v>
      </c>
      <c r="L174" s="23">
        <v>750000</v>
      </c>
      <c r="M174" s="5">
        <v>0.5</v>
      </c>
      <c r="N174" s="6">
        <v>106</v>
      </c>
      <c r="O174" s="8">
        <v>65</v>
      </c>
      <c r="P174" s="7">
        <v>0.6132075471698113</v>
      </c>
    </row>
    <row r="175" spans="1:16" ht="71.25" customHeight="1">
      <c r="A175" s="26">
        <v>171</v>
      </c>
      <c r="B175" s="2" t="s">
        <v>708</v>
      </c>
      <c r="C175" s="2" t="s">
        <v>709</v>
      </c>
      <c r="D175" s="3">
        <v>65</v>
      </c>
      <c r="E175" s="4" t="s">
        <v>710</v>
      </c>
      <c r="F175" s="4" t="s">
        <v>711</v>
      </c>
      <c r="G175" s="2" t="s">
        <v>14</v>
      </c>
      <c r="H175" s="23">
        <v>2257315.6800000002</v>
      </c>
      <c r="I175" s="23">
        <v>1835216</v>
      </c>
      <c r="J175" s="23">
        <v>637499.97</v>
      </c>
      <c r="K175" s="23">
        <v>112499.99</v>
      </c>
      <c r="L175" s="23">
        <v>749999.96</v>
      </c>
      <c r="M175" s="5">
        <v>0.40867121908265835</v>
      </c>
      <c r="N175" s="6">
        <v>106</v>
      </c>
      <c r="O175" s="8">
        <v>64.5</v>
      </c>
      <c r="P175" s="7">
        <v>0.60849056603773588</v>
      </c>
    </row>
    <row r="176" spans="1:16" ht="71.25" customHeight="1">
      <c r="A176" s="1">
        <v>172</v>
      </c>
      <c r="B176" s="2" t="s">
        <v>712</v>
      </c>
      <c r="C176" s="2" t="s">
        <v>713</v>
      </c>
      <c r="D176" s="3">
        <v>82</v>
      </c>
      <c r="E176" s="4" t="s">
        <v>714</v>
      </c>
      <c r="F176" s="4" t="s">
        <v>715</v>
      </c>
      <c r="G176" s="2" t="s">
        <v>14</v>
      </c>
      <c r="H176" s="23">
        <v>8254945.7400000002</v>
      </c>
      <c r="I176" s="23">
        <v>6611338</v>
      </c>
      <c r="J176" s="23">
        <v>637266.87</v>
      </c>
      <c r="K176" s="23">
        <v>112458.86</v>
      </c>
      <c r="L176" s="23">
        <v>749725.73</v>
      </c>
      <c r="M176" s="5">
        <v>0.11340000012100425</v>
      </c>
      <c r="N176" s="6">
        <v>106</v>
      </c>
      <c r="O176" s="8">
        <v>64.5</v>
      </c>
      <c r="P176" s="7">
        <v>0.60849056603773588</v>
      </c>
    </row>
    <row r="177" spans="1:16" ht="71.25" customHeight="1">
      <c r="A177" s="1">
        <v>173</v>
      </c>
      <c r="B177" s="2" t="s">
        <v>716</v>
      </c>
      <c r="C177" s="2" t="s">
        <v>717</v>
      </c>
      <c r="D177" s="3">
        <v>97</v>
      </c>
      <c r="E177" s="4" t="s">
        <v>718</v>
      </c>
      <c r="F177" s="4" t="s">
        <v>719</v>
      </c>
      <c r="G177" s="2" t="s">
        <v>80</v>
      </c>
      <c r="H177" s="23">
        <v>1829886.99</v>
      </c>
      <c r="I177" s="23">
        <v>1487713</v>
      </c>
      <c r="J177" s="23">
        <v>536804.04</v>
      </c>
      <c r="K177" s="23">
        <v>94730.13</v>
      </c>
      <c r="L177" s="23">
        <v>631534.17000000004</v>
      </c>
      <c r="M177" s="5">
        <v>0.42450000100825902</v>
      </c>
      <c r="N177" s="6">
        <v>106</v>
      </c>
      <c r="O177" s="8">
        <v>64.5</v>
      </c>
      <c r="P177" s="7">
        <v>0.60849056603773588</v>
      </c>
    </row>
    <row r="178" spans="1:16" ht="71.25" customHeight="1">
      <c r="A178" s="26">
        <v>174</v>
      </c>
      <c r="B178" s="2" t="s">
        <v>720</v>
      </c>
      <c r="C178" s="2" t="s">
        <v>721</v>
      </c>
      <c r="D178" s="3">
        <v>146</v>
      </c>
      <c r="E178" s="4" t="s">
        <v>722</v>
      </c>
      <c r="F178" s="4" t="s">
        <v>723</v>
      </c>
      <c r="G178" s="2" t="s">
        <v>14</v>
      </c>
      <c r="H178" s="23">
        <v>1786154.34</v>
      </c>
      <c r="I178" s="23">
        <v>1452158</v>
      </c>
      <c r="J178" s="23">
        <v>604700.37</v>
      </c>
      <c r="K178" s="23">
        <v>106711.83</v>
      </c>
      <c r="L178" s="23">
        <v>711412.2</v>
      </c>
      <c r="M178" s="5">
        <v>0.48989999710775273</v>
      </c>
      <c r="N178" s="6">
        <v>106</v>
      </c>
      <c r="O178" s="8">
        <v>64.5</v>
      </c>
      <c r="P178" s="7">
        <v>0.60849056603773588</v>
      </c>
    </row>
    <row r="179" spans="1:16" ht="71.25" customHeight="1">
      <c r="A179" s="1">
        <v>175</v>
      </c>
      <c r="B179" s="2" t="s">
        <v>724</v>
      </c>
      <c r="C179" s="2" t="s">
        <v>725</v>
      </c>
      <c r="D179" s="3">
        <v>206</v>
      </c>
      <c r="E179" s="4" t="s">
        <v>726</v>
      </c>
      <c r="F179" s="4" t="s">
        <v>727</v>
      </c>
      <c r="G179" s="2" t="s">
        <v>14</v>
      </c>
      <c r="H179" s="23">
        <v>1660803.8</v>
      </c>
      <c r="I179" s="23">
        <v>1423966.5</v>
      </c>
      <c r="J179" s="23">
        <v>605185.76</v>
      </c>
      <c r="K179" s="23">
        <v>106797.49</v>
      </c>
      <c r="L179" s="23">
        <v>711983.25</v>
      </c>
      <c r="M179" s="5">
        <v>0.5</v>
      </c>
      <c r="N179" s="6">
        <v>106</v>
      </c>
      <c r="O179" s="8">
        <v>64.5</v>
      </c>
      <c r="P179" s="7">
        <v>0.60849056603773588</v>
      </c>
    </row>
    <row r="180" spans="1:16" ht="71.25" customHeight="1">
      <c r="A180" s="1">
        <v>176</v>
      </c>
      <c r="B180" s="2" t="s">
        <v>728</v>
      </c>
      <c r="C180" s="2" t="s">
        <v>729</v>
      </c>
      <c r="D180" s="3">
        <v>218</v>
      </c>
      <c r="E180" s="4" t="s">
        <v>730</v>
      </c>
      <c r="F180" s="4" t="s">
        <v>731</v>
      </c>
      <c r="G180" s="2" t="s">
        <v>14</v>
      </c>
      <c r="H180" s="23">
        <v>1359725.97</v>
      </c>
      <c r="I180" s="23">
        <v>1359725.97</v>
      </c>
      <c r="J180" s="23">
        <v>577883.54</v>
      </c>
      <c r="K180" s="23">
        <v>101979.45</v>
      </c>
      <c r="L180" s="23">
        <v>679862.99</v>
      </c>
      <c r="M180" s="5">
        <v>0.50000000367721154</v>
      </c>
      <c r="N180" s="6">
        <v>106</v>
      </c>
      <c r="O180" s="8">
        <v>64.5</v>
      </c>
      <c r="P180" s="7">
        <v>0.60849056603773588</v>
      </c>
    </row>
    <row r="181" spans="1:16" ht="64.5" customHeight="1">
      <c r="A181" s="26">
        <v>177</v>
      </c>
      <c r="B181" s="2" t="s">
        <v>732</v>
      </c>
      <c r="C181" s="2" t="s">
        <v>733</v>
      </c>
      <c r="D181" s="3">
        <v>310</v>
      </c>
      <c r="E181" s="4" t="s">
        <v>734</v>
      </c>
      <c r="F181" s="4" t="s">
        <v>735</v>
      </c>
      <c r="G181" s="2" t="s">
        <v>14</v>
      </c>
      <c r="H181" s="23">
        <v>2035650</v>
      </c>
      <c r="I181" s="23">
        <v>1655000</v>
      </c>
      <c r="J181" s="23">
        <v>633037.5</v>
      </c>
      <c r="K181" s="23">
        <v>111712.5</v>
      </c>
      <c r="L181" s="23">
        <v>744750</v>
      </c>
      <c r="M181" s="5">
        <v>0.45</v>
      </c>
      <c r="N181" s="6">
        <v>106</v>
      </c>
      <c r="O181" s="8">
        <v>64.5</v>
      </c>
      <c r="P181" s="7">
        <v>0.60849056603773588</v>
      </c>
    </row>
    <row r="182" spans="1:16" ht="61.5" customHeight="1">
      <c r="A182" s="1">
        <v>178</v>
      </c>
      <c r="B182" s="2" t="s">
        <v>736</v>
      </c>
      <c r="C182" s="2" t="s">
        <v>737</v>
      </c>
      <c r="D182" s="3">
        <v>374</v>
      </c>
      <c r="E182" s="4" t="s">
        <v>738</v>
      </c>
      <c r="F182" s="4" t="s">
        <v>739</v>
      </c>
      <c r="G182" s="2" t="s">
        <v>14</v>
      </c>
      <c r="H182" s="23">
        <v>1125450</v>
      </c>
      <c r="I182" s="23">
        <v>915000</v>
      </c>
      <c r="J182" s="23">
        <v>325877.25</v>
      </c>
      <c r="K182" s="23">
        <v>57507.75</v>
      </c>
      <c r="L182" s="23">
        <v>383385</v>
      </c>
      <c r="M182" s="5">
        <v>0.41899999999999998</v>
      </c>
      <c r="N182" s="6">
        <v>106</v>
      </c>
      <c r="O182" s="8">
        <v>64.5</v>
      </c>
      <c r="P182" s="7">
        <v>0.60849056603773588</v>
      </c>
    </row>
    <row r="183" spans="1:16" ht="66" customHeight="1">
      <c r="A183" s="1">
        <v>179</v>
      </c>
      <c r="B183" s="2" t="s">
        <v>740</v>
      </c>
      <c r="C183" s="2" t="s">
        <v>741</v>
      </c>
      <c r="D183" s="3">
        <v>107</v>
      </c>
      <c r="E183" s="4" t="s">
        <v>742</v>
      </c>
      <c r="F183" s="4" t="s">
        <v>743</v>
      </c>
      <c r="G183" s="2" t="s">
        <v>14</v>
      </c>
      <c r="H183" s="23">
        <v>340498.42</v>
      </c>
      <c r="I183" s="23">
        <v>340498.42</v>
      </c>
      <c r="J183" s="23">
        <v>144711.82999999999</v>
      </c>
      <c r="K183" s="23">
        <v>25537.38</v>
      </c>
      <c r="L183" s="23">
        <v>170249.21</v>
      </c>
      <c r="M183" s="5">
        <v>0.5</v>
      </c>
      <c r="N183" s="6">
        <v>106</v>
      </c>
      <c r="O183" s="8">
        <v>64</v>
      </c>
      <c r="P183" s="7">
        <v>0.60377358490566035</v>
      </c>
    </row>
    <row r="184" spans="1:16" ht="60.75" customHeight="1">
      <c r="A184" s="26">
        <v>180</v>
      </c>
      <c r="B184" s="2" t="s">
        <v>744</v>
      </c>
      <c r="C184" s="2" t="s">
        <v>745</v>
      </c>
      <c r="D184" s="3">
        <v>137</v>
      </c>
      <c r="E184" s="4" t="s">
        <v>746</v>
      </c>
      <c r="F184" s="4" t="s">
        <v>747</v>
      </c>
      <c r="G184" s="2" t="s">
        <v>14</v>
      </c>
      <c r="H184" s="23">
        <v>1458534</v>
      </c>
      <c r="I184" s="23">
        <v>1185800</v>
      </c>
      <c r="J184" s="23">
        <v>413251.3</v>
      </c>
      <c r="K184" s="23">
        <v>72926.7</v>
      </c>
      <c r="L184" s="23">
        <v>486178</v>
      </c>
      <c r="M184" s="5">
        <v>0.41</v>
      </c>
      <c r="N184" s="6">
        <v>106</v>
      </c>
      <c r="O184" s="8">
        <v>64</v>
      </c>
      <c r="P184" s="7">
        <v>0.60377358490566035</v>
      </c>
    </row>
    <row r="185" spans="1:16" ht="57" customHeight="1">
      <c r="A185" s="1">
        <v>181</v>
      </c>
      <c r="B185" s="2" t="s">
        <v>748</v>
      </c>
      <c r="C185" s="2" t="s">
        <v>749</v>
      </c>
      <c r="D185" s="3">
        <v>244</v>
      </c>
      <c r="E185" s="4" t="s">
        <v>750</v>
      </c>
      <c r="F185" s="4" t="s">
        <v>751</v>
      </c>
      <c r="G185" s="2" t="s">
        <v>14</v>
      </c>
      <c r="H185" s="23">
        <v>615000</v>
      </c>
      <c r="I185" s="23">
        <v>500000</v>
      </c>
      <c r="J185" s="23">
        <v>191250</v>
      </c>
      <c r="K185" s="23">
        <v>33750</v>
      </c>
      <c r="L185" s="23">
        <v>225000</v>
      </c>
      <c r="M185" s="5">
        <v>0.45</v>
      </c>
      <c r="N185" s="6">
        <v>106</v>
      </c>
      <c r="O185" s="8">
        <v>64</v>
      </c>
      <c r="P185" s="7">
        <v>0.60377358490566035</v>
      </c>
    </row>
    <row r="186" spans="1:16" ht="55.5" customHeight="1">
      <c r="A186" s="1">
        <v>182</v>
      </c>
      <c r="B186" s="2" t="s">
        <v>752</v>
      </c>
      <c r="C186" s="2" t="s">
        <v>753</v>
      </c>
      <c r="D186" s="3">
        <v>295</v>
      </c>
      <c r="E186" s="4" t="s">
        <v>754</v>
      </c>
      <c r="F186" s="4" t="s">
        <v>755</v>
      </c>
      <c r="G186" s="2" t="s">
        <v>14</v>
      </c>
      <c r="H186" s="23">
        <v>500241</v>
      </c>
      <c r="I186" s="23">
        <v>406700</v>
      </c>
      <c r="J186" s="23">
        <v>172847.5</v>
      </c>
      <c r="K186" s="23">
        <v>30502.5</v>
      </c>
      <c r="L186" s="23">
        <v>203350</v>
      </c>
      <c r="M186" s="5">
        <v>0.5</v>
      </c>
      <c r="N186" s="6">
        <v>106</v>
      </c>
      <c r="O186" s="8">
        <v>64</v>
      </c>
      <c r="P186" s="7">
        <v>0.60377358490566035</v>
      </c>
    </row>
    <row r="187" spans="1:16" s="13" customFormat="1" ht="33" customHeight="1">
      <c r="A187" s="84" t="s">
        <v>760</v>
      </c>
      <c r="B187" s="85"/>
      <c r="C187" s="85"/>
      <c r="D187" s="85"/>
      <c r="E187" s="85"/>
      <c r="F187" s="85"/>
      <c r="G187" s="86"/>
      <c r="H187" s="29">
        <f>SUM(H43:H186)</f>
        <v>225465106.66000006</v>
      </c>
      <c r="I187" s="29">
        <f t="shared" ref="I187:K187" si="0">SUM(I43:I186)</f>
        <v>182652727.64999998</v>
      </c>
      <c r="J187" s="29">
        <f t="shared" si="0"/>
        <v>65921707.24999997</v>
      </c>
      <c r="K187" s="29">
        <f t="shared" si="0"/>
        <v>11633242.529999997</v>
      </c>
      <c r="L187" s="29">
        <f>SUM(L43:L186)</f>
        <v>77554949.670000017</v>
      </c>
      <c r="M187" s="12"/>
      <c r="N187" s="12"/>
      <c r="O187" s="12"/>
      <c r="P187" s="12"/>
    </row>
    <row r="188" spans="1:16">
      <c r="K188" s="27"/>
    </row>
    <row r="191" spans="1:16" ht="36.75" customHeight="1">
      <c r="D191" s="53" t="s">
        <v>763</v>
      </c>
      <c r="E191" s="54"/>
      <c r="F191" s="55"/>
      <c r="I191" s="77" t="s">
        <v>762</v>
      </c>
      <c r="J191" s="77"/>
      <c r="K191" s="77"/>
      <c r="L191" s="77"/>
      <c r="M191" s="77"/>
      <c r="N191" s="77"/>
      <c r="O191" s="77"/>
    </row>
    <row r="192" spans="1:16" ht="25.5" customHeight="1">
      <c r="D192" s="56" t="s">
        <v>22</v>
      </c>
      <c r="E192" s="15" t="s">
        <v>17</v>
      </c>
      <c r="F192" s="15" t="s">
        <v>18</v>
      </c>
      <c r="I192" s="68" t="s">
        <v>25</v>
      </c>
      <c r="J192" s="68"/>
      <c r="K192" s="68"/>
      <c r="L192" s="49" t="s">
        <v>17</v>
      </c>
      <c r="M192" s="51"/>
      <c r="N192" s="49" t="s">
        <v>18</v>
      </c>
      <c r="O192" s="51"/>
    </row>
    <row r="193" spans="4:15" ht="24" customHeight="1">
      <c r="D193" s="57"/>
      <c r="E193" s="16">
        <v>5000000</v>
      </c>
      <c r="F193" s="16">
        <f>E193*E196</f>
        <v>20743500</v>
      </c>
      <c r="I193" s="68"/>
      <c r="J193" s="68"/>
      <c r="K193" s="68"/>
      <c r="L193" s="72">
        <v>170189153</v>
      </c>
      <c r="M193" s="62"/>
      <c r="N193" s="67">
        <f>L193*L201</f>
        <v>706063739.05110002</v>
      </c>
      <c r="O193" s="67"/>
    </row>
    <row r="194" spans="4:15" ht="45" customHeight="1">
      <c r="D194" s="14" t="s">
        <v>23</v>
      </c>
      <c r="E194" s="16">
        <f>F194/E196</f>
        <v>4846805.0063875429</v>
      </c>
      <c r="F194" s="16">
        <f>J41</f>
        <v>20107939.93</v>
      </c>
      <c r="I194" s="64" t="s">
        <v>27</v>
      </c>
      <c r="J194" s="65"/>
      <c r="K194" s="66"/>
      <c r="L194" s="72">
        <f>N194/L201</f>
        <v>137072862.70156917</v>
      </c>
      <c r="M194" s="62"/>
      <c r="N194" s="67">
        <v>568674185.49000001</v>
      </c>
      <c r="O194" s="67"/>
    </row>
    <row r="195" spans="4:15" ht="48.75" customHeight="1">
      <c r="D195" s="14" t="s">
        <v>24</v>
      </c>
      <c r="E195" s="16">
        <f>E193-E194</f>
        <v>153194.99361245707</v>
      </c>
      <c r="F195" s="16">
        <f>F193-F194</f>
        <v>635560.0700000003</v>
      </c>
      <c r="I195" s="64" t="s">
        <v>26</v>
      </c>
      <c r="J195" s="65"/>
      <c r="K195" s="66"/>
      <c r="L195" s="72">
        <f>N195/L201</f>
        <v>14568542.808590643</v>
      </c>
      <c r="M195" s="62"/>
      <c r="N195" s="67">
        <v>60440513.549999997</v>
      </c>
      <c r="O195" s="67"/>
    </row>
    <row r="196" spans="4:15" ht="36.75" customHeight="1">
      <c r="D196" s="28" t="s">
        <v>764</v>
      </c>
      <c r="E196" s="81">
        <v>4.1486999999999998</v>
      </c>
      <c r="F196" s="82"/>
      <c r="I196" s="64" t="s">
        <v>19</v>
      </c>
      <c r="J196" s="65"/>
      <c r="K196" s="66"/>
      <c r="L196" s="72">
        <v>0</v>
      </c>
      <c r="M196" s="62"/>
      <c r="N196" s="63">
        <v>0</v>
      </c>
      <c r="O196" s="63"/>
    </row>
    <row r="197" spans="4:15" ht="32.25" customHeight="1">
      <c r="I197" s="69" t="s">
        <v>20</v>
      </c>
      <c r="J197" s="70"/>
      <c r="K197" s="71"/>
      <c r="L197" s="72">
        <f>N197/L201</f>
        <v>32116167.98756237</v>
      </c>
      <c r="M197" s="62"/>
      <c r="N197" s="63">
        <v>133240346.13</v>
      </c>
      <c r="O197" s="63"/>
    </row>
    <row r="198" spans="4:15" ht="66" customHeight="1">
      <c r="I198" s="73" t="s">
        <v>761</v>
      </c>
      <c r="J198" s="73"/>
      <c r="K198" s="73"/>
      <c r="L198" s="61">
        <f>N198/L201</f>
        <v>17547625.178971726</v>
      </c>
      <c r="M198" s="62"/>
      <c r="N198" s="72">
        <f>N197-N195</f>
        <v>72799832.579999998</v>
      </c>
      <c r="O198" s="51"/>
    </row>
    <row r="199" spans="4:15" ht="32.25" customHeight="1">
      <c r="F199" s="83"/>
      <c r="G199" s="83"/>
      <c r="H199" s="83"/>
      <c r="I199" s="58" t="s">
        <v>21</v>
      </c>
      <c r="J199" s="59"/>
      <c r="K199" s="60"/>
      <c r="L199" s="67">
        <f>N199/L201</f>
        <v>4846805.0063875429</v>
      </c>
      <c r="M199" s="68"/>
      <c r="N199" s="63">
        <f>J41</f>
        <v>20107939.93</v>
      </c>
      <c r="O199" s="63"/>
    </row>
    <row r="200" spans="4:15" ht="33.75" customHeight="1">
      <c r="I200" s="64" t="s">
        <v>758</v>
      </c>
      <c r="J200" s="65"/>
      <c r="K200" s="66"/>
      <c r="L200" s="67">
        <f>N200/L201</f>
        <v>12700820.172584184</v>
      </c>
      <c r="M200" s="67"/>
      <c r="N200" s="67">
        <f>N198-N199</f>
        <v>52691892.649999999</v>
      </c>
      <c r="O200" s="68"/>
    </row>
    <row r="201" spans="4:15" ht="28.5" customHeight="1">
      <c r="I201" s="49" t="s">
        <v>765</v>
      </c>
      <c r="J201" s="50"/>
      <c r="K201" s="51"/>
      <c r="L201" s="52">
        <v>4.1486999999999998</v>
      </c>
      <c r="M201" s="52"/>
      <c r="N201" s="52"/>
      <c r="O201" s="52"/>
    </row>
    <row r="202" spans="4:15" ht="24" customHeight="1"/>
  </sheetData>
  <autoFilter ref="A2:P187">
    <sortState ref="A3:R41">
      <sortCondition descending="1" ref="P2:P41"/>
    </sortState>
  </autoFilter>
  <mergeCells count="37">
    <mergeCell ref="E196:F196"/>
    <mergeCell ref="F199:H199"/>
    <mergeCell ref="I196:K196"/>
    <mergeCell ref="A187:G187"/>
    <mergeCell ref="A42:P42"/>
    <mergeCell ref="A1:P1"/>
    <mergeCell ref="I195:K195"/>
    <mergeCell ref="L196:M196"/>
    <mergeCell ref="N196:O196"/>
    <mergeCell ref="I191:O191"/>
    <mergeCell ref="I192:K193"/>
    <mergeCell ref="L192:M192"/>
    <mergeCell ref="N192:O192"/>
    <mergeCell ref="L193:M193"/>
    <mergeCell ref="N193:O193"/>
    <mergeCell ref="I194:K194"/>
    <mergeCell ref="L194:M194"/>
    <mergeCell ref="N195:O195"/>
    <mergeCell ref="L195:M195"/>
    <mergeCell ref="N194:O194"/>
    <mergeCell ref="A41:G41"/>
    <mergeCell ref="I201:K201"/>
    <mergeCell ref="L201:O201"/>
    <mergeCell ref="D191:F191"/>
    <mergeCell ref="D192:D193"/>
    <mergeCell ref="I199:K199"/>
    <mergeCell ref="L198:M198"/>
    <mergeCell ref="N199:O199"/>
    <mergeCell ref="I200:K200"/>
    <mergeCell ref="L199:M199"/>
    <mergeCell ref="I197:K197"/>
    <mergeCell ref="L197:M197"/>
    <mergeCell ref="N197:O197"/>
    <mergeCell ref="L200:M200"/>
    <mergeCell ref="N200:O200"/>
    <mergeCell ref="N198:O198"/>
    <mergeCell ref="I198:K198"/>
  </mergeCells>
  <pageMargins left="0.19685039370078741" right="0.15748031496062992" top="0.15748031496062992" bottom="0.15748031496062992" header="0.15748031496062992" footer="0.15748031496062992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Greda</dc:creator>
  <cp:lastModifiedBy>Ankieta</cp:lastModifiedBy>
  <cp:lastPrinted>2014-01-21T11:51:25Z</cp:lastPrinted>
  <dcterms:created xsi:type="dcterms:W3CDTF">2013-11-13T07:59:37Z</dcterms:created>
  <dcterms:modified xsi:type="dcterms:W3CDTF">2014-01-28T14:47:12Z</dcterms:modified>
</cp:coreProperties>
</file>