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uchwała" sheetId="1" r:id="rId1"/>
  </sheets>
  <definedNames>
    <definedName name="_xlnm._FilterDatabase" localSheetId="0" hidden="1">uchwała!$A$2:$N$3</definedName>
    <definedName name="_xlnm.Print_Area" localSheetId="0">uchwała!$A$1:$O$10</definedName>
    <definedName name="_xlnm.Print_Titles" localSheetId="0">uchwała!$2:$2</definedName>
  </definedNames>
  <calcPr calcId="125725"/>
</workbook>
</file>

<file path=xl/calcChain.xml><?xml version="1.0" encoding="utf-8"?>
<calcChain xmlns="http://schemas.openxmlformats.org/spreadsheetml/2006/main">
  <c r="H9" i="1"/>
  <c r="I9"/>
  <c r="J9"/>
  <c r="K9"/>
  <c r="G9"/>
  <c r="O8" l="1"/>
  <c r="O7"/>
  <c r="O4"/>
  <c r="O5"/>
  <c r="O6"/>
  <c r="O3"/>
</calcChain>
</file>

<file path=xl/sharedStrings.xml><?xml version="1.0" encoding="utf-8"?>
<sst xmlns="http://schemas.openxmlformats.org/spreadsheetml/2006/main" count="48" uniqueCount="48">
  <si>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</si>
  <si>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</si>
  <si>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</si>
  <si>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</si>
  <si>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</si>
  <si>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</si>
  <si>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</si>
  <si>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</si>
  <si>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</si>
  <si>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</si>
  <si>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</si>
  <si>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</si>
  <si>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</si>
  <si>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</si>
  <si>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</si>
  <si>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</si>
  <si>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</si>
  <si>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>2.</t>
  </si>
  <si>
    <t>3.</t>
  </si>
  <si>
    <t>4.</t>
  </si>
  <si>
    <t>6.</t>
  </si>
  <si>
    <t>MJWPU.420-829/13</t>
  </si>
  <si>
    <t>RPMA.04.02.00-14-026/13</t>
  </si>
  <si>
    <t>Gmina Cegłów</t>
  </si>
  <si>
    <t>Kompleksowa rekultywacja gminnych składowisk odpadów w miejscowości Woźbin i Latowicz-Rozstanki</t>
  </si>
  <si>
    <t>50</t>
  </si>
  <si>
    <t>MJWPU.420-823/13</t>
  </si>
  <si>
    <t>RPMA.04.02.00-14-023/13</t>
  </si>
  <si>
    <t>Gmina Borowie</t>
  </si>
  <si>
    <t>Zamknięcie oraz rekultywacja składowiska odpadów inne niż niebezpieczne i obojętne w miejscowości Słup Pierwszy gm. Borowie</t>
  </si>
  <si>
    <t>MJWPU.420-827/13</t>
  </si>
  <si>
    <t>RPMA.04.02.00-14-021/13</t>
  </si>
  <si>
    <t xml:space="preserve">Miejskie Przedsiębiorstwo Usług Komunalnych Sp. z o. o. </t>
  </si>
  <si>
    <t>Rekultywacja zamkniętego składowiska odpadów komunalnych w Makowie Mazowieckim</t>
  </si>
  <si>
    <t>MJWPU.420-824/13</t>
  </si>
  <si>
    <t>Gmina Nowe Miasto nad Pilicą</t>
  </si>
  <si>
    <t>Rekultywacja Kwatery nr I i II składowiska odpadów innych niż niebezpieczne i obojętne w miejscowości Nowe Łęgonice, gm. Nowe Miasto nad Pilicą</t>
  </si>
  <si>
    <t>MJWPU.420-803/13</t>
  </si>
  <si>
    <t>RPMA.04.02.00-14-020/13</t>
  </si>
  <si>
    <t>Gmina Grójec</t>
  </si>
  <si>
    <t>Rekultywacja składowiska odpadów komunalnych w miejscowości Częstoniew gmina Grójec</t>
  </si>
  <si>
    <t>MJWPU.420-828/13</t>
  </si>
  <si>
    <t xml:space="preserve">Przedsiębiorstwo Usług Inżynieryjno - Komunalnych Spółka z o. o. </t>
  </si>
  <si>
    <t>Zamknięcie i rekultywacja składowiska odpadów innych niż niebezpieczne i obojętne w miejscowości Suchodół Włościański gmina Sabnie</t>
  </si>
  <si>
    <t>RPMA.04.02.00-14-027/13</t>
  </si>
  <si>
    <t>Załącznik do Uchwały Nr ........................................... Zarządu Województwa Mazowieckiego z dnia ................................................w sprawie zatwierdzenia listy rankingowej projektów pozytywnie zweryfikowanych pod względem oceny wykonalności, merytorycznej (horyzontalnej i szczegółowej) oraz strategicznej złożonych w ramach konkursu zamkniętego bez preselekcji RPOWM/4.2/1/2013 Priorytet IV „Środowisko, zapobieganie zagrożeniom i energetyka” dla Działania 4.2 „Ochrona powierzchni ziemi” Regionalnego Programu Operacyjnego Województwa Mazowieckiego 2007-2013.</t>
  </si>
  <si>
    <t>RPMA.04.02.00-14-024/13</t>
  </si>
  <si>
    <t>5.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</si>
</sst>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5" xfId="0" applyNumberFormat="1" applyFont="1" applyBorder="1" applyAlignment="1" applyProtection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4" fontId="10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60" zoomScaleNormal="60" workbookViewId="0">
      <selection activeCell="A11" sqref="A11:XFD23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3.75" style="1" customWidth="1"/>
    <col min="5" max="5" width="37.75" style="1" customWidth="1"/>
    <col min="6" max="6" width="12.625" style="1" customWidth="1"/>
    <col min="7" max="7" width="18.25" style="1" customWidth="1"/>
    <col min="8" max="8" width="18.125" style="1" customWidth="1"/>
    <col min="9" max="9" width="16.375" style="1" customWidth="1"/>
    <col min="10" max="10" width="17.5" style="1" customWidth="1"/>
    <col min="11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1" spans="1:17" ht="141" customHeight="1">
      <c r="A1" s="38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"/>
      <c r="Q1" s="4"/>
    </row>
    <row r="2" spans="1:17" ht="177" customHeight="1">
      <c r="A2" s="33" t="s">
        <v>0</v>
      </c>
      <c r="B2" s="33" t="s">
        <v>1</v>
      </c>
      <c r="C2" s="33" t="s">
        <v>10</v>
      </c>
      <c r="D2" s="33" t="s">
        <v>2</v>
      </c>
      <c r="E2" s="33" t="s">
        <v>3</v>
      </c>
      <c r="F2" s="34" t="s">
        <v>15</v>
      </c>
      <c r="G2" s="35" t="s">
        <v>4</v>
      </c>
      <c r="H2" s="35" t="s">
        <v>7</v>
      </c>
      <c r="I2" s="35" t="s">
        <v>5</v>
      </c>
      <c r="J2" s="35" t="s">
        <v>11</v>
      </c>
      <c r="K2" s="35" t="s">
        <v>12</v>
      </c>
      <c r="L2" s="35" t="s">
        <v>13</v>
      </c>
      <c r="M2" s="35" t="s">
        <v>16</v>
      </c>
      <c r="N2" s="35" t="s">
        <v>14</v>
      </c>
      <c r="O2" s="35" t="s">
        <v>6</v>
      </c>
    </row>
    <row r="3" spans="1:17" ht="146.25" customHeight="1">
      <c r="A3" s="27" t="s">
        <v>8</v>
      </c>
      <c r="B3" s="28" t="s">
        <v>21</v>
      </c>
      <c r="C3" s="23" t="s">
        <v>22</v>
      </c>
      <c r="D3" s="22" t="s">
        <v>23</v>
      </c>
      <c r="E3" s="22" t="s">
        <v>24</v>
      </c>
      <c r="F3" s="23" t="s">
        <v>25</v>
      </c>
      <c r="G3" s="24">
        <v>796524.84</v>
      </c>
      <c r="H3" s="25">
        <v>796524.84</v>
      </c>
      <c r="I3" s="25">
        <v>622882.42000000004</v>
      </c>
      <c r="J3" s="25">
        <v>0</v>
      </c>
      <c r="K3" s="26">
        <v>622882.42000000004</v>
      </c>
      <c r="L3" s="29">
        <v>0.78199999387338637</v>
      </c>
      <c r="M3" s="30">
        <v>108</v>
      </c>
      <c r="N3" s="31">
        <v>82</v>
      </c>
      <c r="O3" s="32">
        <f>N3/M3</f>
        <v>0.7592592592592593</v>
      </c>
    </row>
    <row r="4" spans="1:17" ht="158.25" customHeight="1">
      <c r="A4" s="5" t="s">
        <v>17</v>
      </c>
      <c r="B4" s="21" t="s">
        <v>26</v>
      </c>
      <c r="C4" s="7" t="s">
        <v>27</v>
      </c>
      <c r="D4" s="6" t="s">
        <v>28</v>
      </c>
      <c r="E4" s="6" t="s">
        <v>29</v>
      </c>
      <c r="F4" s="23">
        <v>50</v>
      </c>
      <c r="G4" s="17">
        <v>1062061.83</v>
      </c>
      <c r="H4" s="8">
        <v>1062061.83</v>
      </c>
      <c r="I4" s="8">
        <v>902752.56</v>
      </c>
      <c r="J4" s="8">
        <v>0</v>
      </c>
      <c r="K4" s="9">
        <v>902752.56</v>
      </c>
      <c r="L4" s="18">
        <v>0.85000000423704147</v>
      </c>
      <c r="M4" s="30">
        <v>108</v>
      </c>
      <c r="N4" s="11">
        <v>81</v>
      </c>
      <c r="O4" s="32">
        <f t="shared" ref="O4:O8" si="0">N4/M4</f>
        <v>0.75</v>
      </c>
    </row>
    <row r="5" spans="1:17" ht="125.25" customHeight="1">
      <c r="A5" s="5" t="s">
        <v>18</v>
      </c>
      <c r="B5" s="21" t="s">
        <v>30</v>
      </c>
      <c r="C5" s="7" t="s">
        <v>31</v>
      </c>
      <c r="D5" s="6" t="s">
        <v>32</v>
      </c>
      <c r="E5" s="6" t="s">
        <v>33</v>
      </c>
      <c r="F5" s="23">
        <v>50</v>
      </c>
      <c r="G5" s="17">
        <v>626427.09</v>
      </c>
      <c r="H5" s="8">
        <v>503599.26</v>
      </c>
      <c r="I5" s="8">
        <v>363850.46</v>
      </c>
      <c r="J5" s="8">
        <v>64208.91</v>
      </c>
      <c r="K5" s="9">
        <v>428059.37</v>
      </c>
      <c r="L5" s="18">
        <v>0.84999999801429416</v>
      </c>
      <c r="M5" s="30">
        <v>108</v>
      </c>
      <c r="N5" s="11">
        <v>81</v>
      </c>
      <c r="O5" s="32">
        <f t="shared" si="0"/>
        <v>0.75</v>
      </c>
    </row>
    <row r="6" spans="1:17" ht="125.25" customHeight="1">
      <c r="A6" s="5" t="s">
        <v>19</v>
      </c>
      <c r="B6" s="21" t="s">
        <v>34</v>
      </c>
      <c r="C6" s="7" t="s">
        <v>46</v>
      </c>
      <c r="D6" s="6" t="s">
        <v>35</v>
      </c>
      <c r="E6" s="6" t="s">
        <v>36</v>
      </c>
      <c r="F6" s="23">
        <v>50</v>
      </c>
      <c r="G6" s="17">
        <v>869414.71</v>
      </c>
      <c r="H6" s="8">
        <v>868914.72</v>
      </c>
      <c r="I6" s="8">
        <v>738577.51</v>
      </c>
      <c r="J6" s="8">
        <v>0</v>
      </c>
      <c r="K6" s="9">
        <v>738577.51</v>
      </c>
      <c r="L6" s="18">
        <v>0.84999999769827816</v>
      </c>
      <c r="M6" s="30">
        <v>108</v>
      </c>
      <c r="N6" s="11">
        <v>72</v>
      </c>
      <c r="O6" s="32">
        <f t="shared" si="0"/>
        <v>0.66666666666666663</v>
      </c>
    </row>
    <row r="7" spans="1:17" ht="125.25" customHeight="1">
      <c r="A7" s="5" t="s">
        <v>47</v>
      </c>
      <c r="B7" s="21" t="s">
        <v>37</v>
      </c>
      <c r="C7" s="7" t="s">
        <v>38</v>
      </c>
      <c r="D7" s="6" t="s">
        <v>39</v>
      </c>
      <c r="E7" s="6" t="s">
        <v>40</v>
      </c>
      <c r="F7" s="7">
        <v>50</v>
      </c>
      <c r="G7" s="17">
        <v>2139941.1800000002</v>
      </c>
      <c r="H7" s="8">
        <v>2139941.1800000002</v>
      </c>
      <c r="I7" s="8">
        <v>1497958.83</v>
      </c>
      <c r="J7" s="8">
        <v>0</v>
      </c>
      <c r="K7" s="9">
        <v>1497958.83</v>
      </c>
      <c r="L7" s="18">
        <v>0.70000000186921019</v>
      </c>
      <c r="M7" s="20">
        <v>108</v>
      </c>
      <c r="N7" s="11">
        <v>69</v>
      </c>
      <c r="O7" s="10">
        <f t="shared" si="0"/>
        <v>0.63888888888888884</v>
      </c>
    </row>
    <row r="8" spans="1:17" ht="125.25" customHeight="1">
      <c r="A8" s="5" t="s">
        <v>20</v>
      </c>
      <c r="B8" s="21" t="s">
        <v>41</v>
      </c>
      <c r="C8" s="7" t="s">
        <v>44</v>
      </c>
      <c r="D8" s="6" t="s">
        <v>42</v>
      </c>
      <c r="E8" s="6" t="s">
        <v>43</v>
      </c>
      <c r="F8" s="23">
        <v>50</v>
      </c>
      <c r="G8" s="17">
        <v>2924355.31</v>
      </c>
      <c r="H8" s="8">
        <v>2360524.64</v>
      </c>
      <c r="I8" s="8">
        <v>1499877.36</v>
      </c>
      <c r="J8" s="8">
        <v>0</v>
      </c>
      <c r="K8" s="9">
        <v>1499877.36</v>
      </c>
      <c r="L8" s="18">
        <v>0.63540000158608811</v>
      </c>
      <c r="M8" s="20">
        <v>108</v>
      </c>
      <c r="N8" s="11">
        <v>66</v>
      </c>
      <c r="O8" s="10">
        <f t="shared" si="0"/>
        <v>0.61111111111111116</v>
      </c>
    </row>
    <row r="9" spans="1:17" ht="76.5" customHeight="1">
      <c r="A9" s="12"/>
      <c r="B9" s="13"/>
      <c r="C9" s="13"/>
      <c r="D9" s="36"/>
      <c r="E9" s="41" t="s">
        <v>9</v>
      </c>
      <c r="F9" s="42"/>
      <c r="G9" s="16">
        <f>SUM(G3:G8)</f>
        <v>8418724.9600000009</v>
      </c>
      <c r="H9" s="16">
        <f>SUM(H3:H8)</f>
        <v>7731566.4700000007</v>
      </c>
      <c r="I9" s="16">
        <f>SUM(I3:I8)</f>
        <v>5625899.1400000006</v>
      </c>
      <c r="J9" s="16">
        <f>SUM(J3:J8)</f>
        <v>64208.91</v>
      </c>
      <c r="K9" s="16">
        <f>SUM(K3:K8)</f>
        <v>5690108.0500000007</v>
      </c>
      <c r="L9" s="19"/>
      <c r="M9" s="14"/>
      <c r="N9" s="12"/>
      <c r="O9" s="15"/>
    </row>
    <row r="10" spans="1:17" ht="18">
      <c r="A10" s="12"/>
      <c r="B10" s="13"/>
      <c r="C10" s="13"/>
      <c r="D10" s="12"/>
      <c r="E10" s="12"/>
      <c r="F10" s="12"/>
      <c r="G10" s="15"/>
      <c r="H10" s="15"/>
      <c r="I10" s="15"/>
      <c r="J10" s="12"/>
      <c r="K10" s="15"/>
      <c r="L10" s="12"/>
      <c r="M10" s="14"/>
      <c r="N10" s="12"/>
    </row>
    <row r="11" spans="1:17" ht="50.25" customHeight="1">
      <c r="E11" s="43"/>
      <c r="F11" s="43"/>
      <c r="G11" s="43"/>
      <c r="H11" s="37"/>
    </row>
    <row r="12" spans="1:17" ht="50.25" customHeight="1"/>
    <row r="13" spans="1:17" ht="50.25" customHeight="1"/>
    <row r="14" spans="1:17" ht="50.25" customHeight="1"/>
    <row r="15" spans="1:17" ht="50.25" customHeight="1"/>
    <row r="16" spans="1:17" ht="50.25" customHeight="1"/>
    <row r="17" ht="50.25" customHeight="1"/>
    <row r="18" ht="50.25" customHeight="1"/>
    <row r="19" ht="50.25" customHeight="1"/>
    <row r="20" ht="50.25" customHeight="1"/>
    <row r="21" ht="50.25" customHeight="1"/>
    <row r="22" ht="50.25" customHeight="1"/>
    <row r="23" ht="50.25" customHeight="1"/>
    <row r="24" ht="50.25" customHeight="1"/>
    <row r="25" ht="50.25" customHeight="1"/>
    <row r="26" ht="50.25" customHeight="1"/>
    <row r="27" ht="50.25" customHeight="1"/>
    <row r="28" ht="50.25" customHeight="1"/>
    <row r="29" ht="50.25" customHeight="1"/>
    <row r="30" ht="50.25" customHeight="1"/>
    <row r="31" ht="50.25" customHeight="1"/>
    <row r="32" ht="50.2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39" ht="50.25" customHeight="1"/>
    <row r="40" ht="50.25" customHeight="1"/>
    <row r="41" ht="50.25" customHeight="1"/>
    <row r="42" ht="50.25" customHeight="1"/>
    <row r="43" ht="50.25" customHeight="1"/>
    <row r="44" ht="50.25" customHeight="1"/>
    <row r="45" ht="50.25" customHeight="1"/>
    <row r="46" ht="50.25" customHeight="1"/>
    <row r="47" ht="50.25" customHeight="1"/>
    <row r="48" ht="50.25" customHeight="1"/>
    <row r="49" ht="50.25" customHeight="1"/>
    <row r="50" ht="50.25" customHeight="1"/>
    <row r="51" ht="50.25" customHeight="1"/>
  </sheetData>
  <protectedRanges>
    <protectedRange sqref="L4:L8" name="wprowadzanie danych"/>
    <protectedRange sqref="G6:K8 C4:K4 C5:G5 I5 K5 C3 F3:K3 F4:F8 C6:E8" name="wprowadzanie danych_1"/>
  </protectedRanges>
  <mergeCells count="3">
    <mergeCell ref="E11:G11"/>
    <mergeCell ref="A1:O1"/>
    <mergeCell ref="E9:F9"/>
  </mergeCells>
  <conditionalFormatting sqref="B3:B8">
    <cfRule type="expression" dxfId="1" priority="27" stopIfTrue="1">
      <formula>AND(COUNTIF($B$18:$B$18, B3)&gt;1,NOT(ISBLANK(B3)))</formula>
    </cfRule>
  </conditionalFormatting>
  <conditionalFormatting sqref="B3:B8">
    <cfRule type="expression" dxfId="0" priority="28" stopIfTrue="1">
      <formula>AND(COUNTIF($B$255:$B$296, B3)+COUNTIF($B$11:$B$11, B3)+COUNTIF($B$37:$B$37, B3)+COUNTIF(#REF!, B3)&gt;1,NOT(ISBLANK(B3)))</formula>
    </cfRule>
  </conditionalFormatting>
  <printOptions horizontalCentered="1"/>
  <pageMargins left="0.15748031496062992" right="0.15748031496062992" top="0.23622047244094491" bottom="0.15748031496062992" header="0.31496062992125984" footer="0.31496062992125984"/>
  <pageSetup paperSize="9" scale="43" orientation="landscape" copies="3" r:id="rId1"/>
  <rowBreaks count="2" manualBreakCount="2">
    <brk id="7" max="14" man="1"/>
    <brk id="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uchwała</vt:lpstr>
      <vt:lpstr>uchwała!Obszar_wydruku</vt:lpstr>
      <vt:lpstr>uchwała!Tytuły_wydruku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Ankieta</cp:lastModifiedBy>
  <cp:lastPrinted>2014-01-15T08:43:34Z</cp:lastPrinted>
  <dcterms:created xsi:type="dcterms:W3CDTF">2010-03-01T09:19:34Z</dcterms:created>
  <dcterms:modified xsi:type="dcterms:W3CDTF">2014-02-04T14:08:10Z</dcterms:modified>
</cp:coreProperties>
</file>