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24870" windowHeight="12195"/>
  </bookViews>
  <sheets>
    <sheet name="Załącznik nr 2 do uchwały" sheetId="1" r:id="rId1"/>
  </sheets>
  <definedNames>
    <definedName name="_xlnm.Print_Area" localSheetId="0">'Załącznik nr 2 do uchwały'!$A$1:$W$19</definedName>
  </definedNames>
  <calcPr calcId="125725"/>
</workbook>
</file>

<file path=xl/calcChain.xml><?xml version="1.0" encoding="utf-8"?>
<calcChain xmlns="http://schemas.openxmlformats.org/spreadsheetml/2006/main">
  <c r="O4" i="1"/>
  <c r="N4"/>
  <c r="M4"/>
  <c r="L4"/>
  <c r="K4"/>
</calcChain>
</file>

<file path=xl/sharedStrings.xml><?xml version="1.0" encoding="utf-8"?>
<sst xmlns="http://schemas.openxmlformats.org/spreadsheetml/2006/main" count="47" uniqueCount="45">
  <si>
    <t>Lp.</t>
  </si>
  <si>
    <t xml:space="preserve">Nr rejestracyjny </t>
  </si>
  <si>
    <t>Nr kancelaryjny</t>
  </si>
  <si>
    <t>Wnioskodawca</t>
  </si>
  <si>
    <t xml:space="preserve">Tytuł </t>
  </si>
  <si>
    <t>Kategoria interwencji</t>
  </si>
  <si>
    <t xml:space="preserve">Miejsce realizacji projektu
(Powiat) </t>
  </si>
  <si>
    <t>Miejsce realizacji projektu 
(Miejscowość)</t>
  </si>
  <si>
    <t>Siedziba wnioskodawcy 
(Powiat)</t>
  </si>
  <si>
    <t>Siedziba wnioskodawcy 
(Miejscowość)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</si>
  <si>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</si>
  <si>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</si>
  <si>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</si>
  <si>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</si>
  <si>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</si>
  <si>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Procent dofinansowania z EFRR</t>
  </si>
  <si>
    <t>Maksymalna średnia punktów możliwa do uzyskania w ramach oceny Horyzontalnej i Szczegółowej</t>
  </si>
  <si>
    <t>Średnia punktów oceny Horyzontalnej i Szczegółowej</t>
  </si>
  <si>
    <t xml:space="preserve">Maksymalna średnia punktów możliwa do uzyskania w ramach oceny Strategicznej </t>
  </si>
  <si>
    <t>Średnia punktów oceny strategicznej</t>
  </si>
  <si>
    <t>Maksymalna suma średnich oceny strategiczej i merytorycznej</t>
  </si>
  <si>
    <t>Suma średnich oceny strategiczej i merytorycznej</t>
  </si>
  <si>
    <t>Procent maksymalnej liczby punktów możliwych do
zdobycia</t>
  </si>
  <si>
    <t>4562/10</t>
  </si>
  <si>
    <t>Miasto i Gmina Drobin</t>
  </si>
  <si>
    <t>Modernizacja źródeł ciepła na terenie miasta Drobin połączona z likwidacją emisji CO2</t>
  </si>
  <si>
    <t>Powiat płocki</t>
  </si>
  <si>
    <t>Drobin</t>
  </si>
  <si>
    <t>MJWPU.420-1026/10</t>
  </si>
  <si>
    <t>Razem:</t>
  </si>
  <si>
    <t xml:space="preserve">Załącznik Nr 2 do Uchwały Nr ............................../14 Zarządu Województwa Mazowieckiego z dnia......................... 2014 r. zmieniającej uchwałę w sprawie zatwierdzenia listy rankingowej projektów pozytywnie zweryfikowanych pod względem oceny wykonalności i merytorycznej (horyzontalnej, szczegółowej) oraz strategicznej złożonych w ramach konkursu zamkniętego bez preselekcji RPOWM/4.3/2/2010 Priorytet IV „Środowisko, zapobieganie zagrożeniom i energetyka” dla Działania 4.3 „Ochrona powietrza, energetyka” – Schemat I „Odnawialne źródła energii i kogeneracja” Regionalnego Programu Operacyjnego Województwa Mazowieckiego 2007-2013
</t>
  </si>
  <si>
    <t>Analiza wykorzystania alokacji EFRR w ramach  Działania 4.3 Ochrona powietrza, energetyka</t>
  </si>
  <si>
    <t xml:space="preserve">Alokacja na Działanie 4.3 EFRR </t>
  </si>
  <si>
    <t>EURO</t>
  </si>
  <si>
    <t>PLN</t>
  </si>
  <si>
    <t>Reaolakacja z Działania 6.2 Turystyka przeznaczona na projekty znajdujące się na liście rezerwowej „Odnawialne źródła energii i kogeneracja”
 (wartość ujęta w alokacji na Działanie 4.3 EFRR)</t>
  </si>
  <si>
    <t>Inicjatywa JESSICA</t>
  </si>
  <si>
    <t>Projekty złożone w ramach Działania 4.3 z podpisanymi umowami</t>
  </si>
  <si>
    <t>Projekty złożone w ramach Działania 4.3 z oczekujące na podpisanie umowy</t>
  </si>
  <si>
    <t>Zapotrzebowanie na projekty znajdujące się w IWIPK</t>
  </si>
  <si>
    <t>Wartość umożliwiająca dalszą kontraktację na podstawie comiesięcznych danych MF</t>
  </si>
  <si>
    <t>Dostępne środki w ramach Działania 4.3 po uwzględnieniu projektów oczekujących na podpisanie umowy</t>
  </si>
  <si>
    <t>Wartość projektów kierowanych do dofinansowania</t>
  </si>
  <si>
    <t>Pozostałe środki dostepne w Działaniu 4.3</t>
  </si>
  <si>
    <t xml:space="preserve">Kurs Euro EBC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</si>
</sst>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11" xfId="0" applyNumberFormat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left" vertical="center"/>
    </xf>
    <xf numFmtId="4" fontId="5" fillId="0" borderId="12" xfId="0" applyNumberFormat="1" applyFont="1" applyFill="1" applyBorder="1" applyAlignment="1">
      <alignment horizontal="left" vertical="center"/>
    </xf>
    <xf numFmtId="4" fontId="5" fillId="0" borderId="1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tabSelected="1" view="pageBreakPreview" topLeftCell="F4" zoomScale="85" zoomScaleNormal="100" zoomScaleSheetLayoutView="85" workbookViewId="0">
      <selection activeCell="N10" sqref="N10"/>
    </sheetView>
  </sheetViews>
  <sheetFormatPr defaultRowHeight="15"/>
  <cols>
    <col min="1" max="1" width="6" customWidth="1"/>
    <col min="2" max="2" width="23.85546875" customWidth="1"/>
    <col min="3" max="3" width="14.42578125" customWidth="1"/>
    <col min="4" max="4" width="18.5703125" customWidth="1"/>
    <col min="5" max="5" width="31.7109375" customWidth="1"/>
    <col min="6" max="6" width="12.28515625" customWidth="1"/>
    <col min="7" max="7" width="15.85546875" customWidth="1"/>
    <col min="8" max="8" width="15.7109375" customWidth="1"/>
    <col min="9" max="9" width="16.42578125" customWidth="1"/>
    <col min="10" max="10" width="16" customWidth="1"/>
    <col min="11" max="11" width="19.42578125" customWidth="1"/>
    <col min="12" max="12" width="18" customWidth="1"/>
    <col min="13" max="13" width="17" customWidth="1"/>
    <col min="14" max="14" width="19.42578125" customWidth="1"/>
    <col min="15" max="15" width="22.5703125" customWidth="1"/>
    <col min="16" max="16" width="18.7109375" customWidth="1"/>
    <col min="17" max="17" width="18.28515625" customWidth="1"/>
    <col min="18" max="18" width="16.140625" customWidth="1"/>
    <col min="19" max="19" width="15.7109375" customWidth="1"/>
    <col min="20" max="20" width="13.28515625" customWidth="1"/>
    <col min="21" max="21" width="15" customWidth="1"/>
    <col min="22" max="22" width="15.42578125" customWidth="1"/>
    <col min="23" max="23" width="14.28515625" customWidth="1"/>
  </cols>
  <sheetData>
    <row r="1" spans="1:23" ht="66.75" customHeight="1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</row>
    <row r="2" spans="1:23" ht="16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</row>
    <row r="3" spans="1:23" ht="205.5" customHeight="1">
      <c r="A3" s="3">
        <v>1</v>
      </c>
      <c r="B3" s="3" t="s">
        <v>28</v>
      </c>
      <c r="C3" s="3" t="s">
        <v>23</v>
      </c>
      <c r="D3" s="4" t="s">
        <v>24</v>
      </c>
      <c r="E3" s="4" t="s">
        <v>25</v>
      </c>
      <c r="F3" s="3">
        <v>41</v>
      </c>
      <c r="G3" s="4" t="s">
        <v>26</v>
      </c>
      <c r="H3" s="4" t="s">
        <v>27</v>
      </c>
      <c r="I3" s="4" t="s">
        <v>26</v>
      </c>
      <c r="J3" s="4" t="s">
        <v>27</v>
      </c>
      <c r="K3" s="5">
        <v>3886453.12</v>
      </c>
      <c r="L3" s="5">
        <v>3886453.12</v>
      </c>
      <c r="M3" s="5">
        <v>2720517.18</v>
      </c>
      <c r="N3" s="5">
        <v>0</v>
      </c>
      <c r="O3" s="5">
        <v>2720517.18</v>
      </c>
      <c r="P3" s="6">
        <v>0.69999999897078391</v>
      </c>
      <c r="Q3" s="7">
        <v>70</v>
      </c>
      <c r="R3" s="7">
        <v>56</v>
      </c>
      <c r="S3" s="7">
        <v>35</v>
      </c>
      <c r="T3" s="7">
        <v>21</v>
      </c>
      <c r="U3" s="7">
        <v>105</v>
      </c>
      <c r="V3" s="8">
        <v>77</v>
      </c>
      <c r="W3" s="6">
        <v>0.73333333333333328</v>
      </c>
    </row>
    <row r="4" spans="1:23" ht="90.75" customHeight="1">
      <c r="A4" s="28" t="s">
        <v>29</v>
      </c>
      <c r="B4" s="29"/>
      <c r="C4" s="29"/>
      <c r="D4" s="29"/>
      <c r="E4" s="29"/>
      <c r="F4" s="29"/>
      <c r="G4" s="29"/>
      <c r="H4" s="29"/>
      <c r="I4" s="29"/>
      <c r="J4" s="30"/>
      <c r="K4" s="9">
        <f>K3</f>
        <v>3886453.12</v>
      </c>
      <c r="L4" s="9">
        <f>L3</f>
        <v>3886453.12</v>
      </c>
      <c r="M4" s="9">
        <f>M3</f>
        <v>2720517.18</v>
      </c>
      <c r="N4" s="9">
        <f>N3</f>
        <v>0</v>
      </c>
      <c r="O4" s="9">
        <f>O3</f>
        <v>2720517.18</v>
      </c>
      <c r="P4" s="31"/>
      <c r="Q4" s="32"/>
      <c r="R4" s="32"/>
      <c r="S4" s="32"/>
      <c r="T4" s="32"/>
      <c r="U4" s="32"/>
      <c r="V4" s="32"/>
      <c r="W4" s="32"/>
    </row>
    <row r="6" spans="1:23" ht="18.75" customHeight="1">
      <c r="G6" s="14" t="s">
        <v>31</v>
      </c>
      <c r="H6" s="14"/>
      <c r="I6" s="14"/>
      <c r="J6" s="14"/>
      <c r="K6" s="14"/>
      <c r="L6" s="14"/>
      <c r="M6" s="14"/>
    </row>
    <row r="7" spans="1:23" ht="15.75" customHeight="1">
      <c r="G7" s="15" t="s">
        <v>32</v>
      </c>
      <c r="H7" s="15"/>
      <c r="I7" s="15"/>
      <c r="J7" s="15"/>
      <c r="K7" s="10" t="s">
        <v>33</v>
      </c>
      <c r="L7" s="33" t="s">
        <v>34</v>
      </c>
      <c r="M7" s="34"/>
    </row>
    <row r="8" spans="1:23" ht="35.25" customHeight="1">
      <c r="G8" s="15"/>
      <c r="H8" s="15"/>
      <c r="I8" s="15"/>
      <c r="J8" s="15"/>
      <c r="K8" s="11">
        <v>61646276</v>
      </c>
      <c r="L8" s="35">
        <v>259808230.20200002</v>
      </c>
      <c r="M8" s="36"/>
    </row>
    <row r="9" spans="1:23" ht="43.5" customHeight="1">
      <c r="G9" s="16" t="s">
        <v>35</v>
      </c>
      <c r="H9" s="16"/>
      <c r="I9" s="16"/>
      <c r="J9" s="16"/>
      <c r="K9" s="11">
        <v>5000000</v>
      </c>
      <c r="L9" s="17">
        <v>21072500</v>
      </c>
      <c r="M9" s="18"/>
    </row>
    <row r="10" spans="1:23" ht="35.25" customHeight="1">
      <c r="G10" s="16" t="s">
        <v>36</v>
      </c>
      <c r="H10" s="16"/>
      <c r="I10" s="16"/>
      <c r="J10" s="16"/>
      <c r="K10" s="11">
        <v>13757539.447146755</v>
      </c>
      <c r="L10" s="19">
        <v>57981150</v>
      </c>
      <c r="M10" s="20"/>
    </row>
    <row r="11" spans="1:23" ht="35.25" customHeight="1">
      <c r="G11" s="15" t="s">
        <v>37</v>
      </c>
      <c r="H11" s="15"/>
      <c r="I11" s="15"/>
      <c r="J11" s="15"/>
      <c r="K11" s="11">
        <v>48988599.07225056</v>
      </c>
      <c r="L11" s="23">
        <v>206462450.78999999</v>
      </c>
      <c r="M11" s="24"/>
    </row>
    <row r="12" spans="1:23" ht="35.25" customHeight="1">
      <c r="G12" s="15" t="s">
        <v>38</v>
      </c>
      <c r="H12" s="15"/>
      <c r="I12" s="15"/>
      <c r="J12" s="15"/>
      <c r="K12" s="12">
        <v>3733346.949816111</v>
      </c>
      <c r="L12" s="19">
        <v>15734190.720000001</v>
      </c>
      <c r="M12" s="20"/>
    </row>
    <row r="13" spans="1:23" ht="35.25" customHeight="1">
      <c r="G13" s="15" t="s">
        <v>39</v>
      </c>
      <c r="H13" s="15"/>
      <c r="I13" s="15"/>
      <c r="J13" s="15"/>
      <c r="K13" s="12">
        <v>0</v>
      </c>
      <c r="L13" s="19">
        <v>0</v>
      </c>
      <c r="M13" s="20"/>
    </row>
    <row r="14" spans="1:23" ht="35.25" customHeight="1">
      <c r="G14" s="15" t="s">
        <v>40</v>
      </c>
      <c r="H14" s="15"/>
      <c r="I14" s="15"/>
      <c r="J14" s="15"/>
      <c r="K14" s="11">
        <v>13527562.853422707</v>
      </c>
      <c r="L14" s="21">
        <v>57011913.645750001</v>
      </c>
      <c r="M14" s="22"/>
    </row>
    <row r="15" spans="1:23" ht="35.25" customHeight="1">
      <c r="G15" s="15" t="s">
        <v>41</v>
      </c>
      <c r="H15" s="15"/>
      <c r="I15" s="15"/>
      <c r="J15" s="15"/>
      <c r="K15" s="11">
        <v>9794215.9036065973</v>
      </c>
      <c r="L15" s="17">
        <v>41277722.925750002</v>
      </c>
      <c r="M15" s="18"/>
    </row>
    <row r="16" spans="1:23" ht="35.25" customHeight="1">
      <c r="G16" s="15" t="s">
        <v>42</v>
      </c>
      <c r="H16" s="15"/>
      <c r="I16" s="15"/>
      <c r="J16" s="15"/>
      <c r="K16" s="11">
        <v>2073120.2443943527</v>
      </c>
      <c r="L16" s="17">
        <v>8737165.2699999996</v>
      </c>
      <c r="M16" s="18"/>
    </row>
    <row r="17" spans="7:13" ht="35.25" customHeight="1">
      <c r="G17" s="15" t="s">
        <v>43</v>
      </c>
      <c r="H17" s="15"/>
      <c r="I17" s="15"/>
      <c r="J17" s="15"/>
      <c r="K17" s="11">
        <v>7721095.6592122437</v>
      </c>
      <c r="L17" s="17">
        <v>32540557.655750003</v>
      </c>
      <c r="M17" s="18"/>
    </row>
    <row r="18" spans="7:13" ht="15" customHeight="1">
      <c r="G18" s="15" t="s">
        <v>44</v>
      </c>
      <c r="H18" s="15"/>
      <c r="I18" s="15"/>
      <c r="J18" s="15"/>
      <c r="K18" s="13">
        <v>4.2145000000000001</v>
      </c>
      <c r="L18" s="13"/>
      <c r="M18" s="13"/>
    </row>
  </sheetData>
  <mergeCells count="27">
    <mergeCell ref="A1:W1"/>
    <mergeCell ref="A4:J4"/>
    <mergeCell ref="P4:W4"/>
    <mergeCell ref="L7:M7"/>
    <mergeCell ref="L8:M8"/>
    <mergeCell ref="L12:M12"/>
    <mergeCell ref="L13:M13"/>
    <mergeCell ref="L14:M14"/>
    <mergeCell ref="L9:M9"/>
    <mergeCell ref="L10:M10"/>
    <mergeCell ref="L11:M11"/>
    <mergeCell ref="K18:M18"/>
    <mergeCell ref="G6:M6"/>
    <mergeCell ref="G7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L15:M15"/>
    <mergeCell ref="L16:M16"/>
    <mergeCell ref="L17:M17"/>
  </mergeCells>
  <conditionalFormatting sqref="R2 T2 W2">
    <cfRule type="cellIs" dxfId="0" priority="1" stopIfTrue="1" operator="equal">
      <formula>0</formula>
    </cfRule>
  </conditionalFormatting>
  <printOptions horizontalCentered="1"/>
  <pageMargins left="0.35433070866141736" right="0.15748031496062992" top="0.35433070866141736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uchwały</vt:lpstr>
      <vt:lpstr>'Załącznik nr 2 do uchwały'!Obszar_wydruku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2014-09-16T12:34:32Z</dcterms:modified>
</cp:coreProperties>
</file>