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<sst xmlns="http://schemas.openxmlformats.org/spreadsheetml/2006/main" count="64" uniqueCount="49">
  <si>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ID</t>
  </si>
  <si>
    <t>Warunki akceptowalności. Projekt nie jest uznawany jako kluczowy gdy:</t>
  </si>
  <si>
    <t>Eksperci:</t>
  </si>
  <si>
    <t>A1</t>
  </si>
  <si>
    <t>Nie daje efektu zmiany strukturalnej społeczno gospod. i przestrzennej</t>
  </si>
  <si>
    <t>E1</t>
  </si>
  <si>
    <t>A2</t>
  </si>
  <si>
    <t>Projekt, który przedmiotowo należy do innych programów</t>
  </si>
  <si>
    <t>E2</t>
  </si>
  <si>
    <t>A3</t>
  </si>
  <si>
    <t>Projekt o charakterze lokalnym przedmiotowo i podmiotowo</t>
  </si>
  <si>
    <t>E3</t>
  </si>
  <si>
    <t>A4</t>
  </si>
  <si>
    <t>Projekt nie spełniający celów RPO</t>
  </si>
  <si>
    <t>E4</t>
  </si>
  <si>
    <t>E5</t>
  </si>
  <si>
    <t>WAGA</t>
  </si>
  <si>
    <t xml:space="preserve">Max l. p-tów </t>
  </si>
  <si>
    <t>KRYTERIA OCENY WAŻNOŚCI PROJEKTU</t>
  </si>
  <si>
    <t>K1</t>
  </si>
  <si>
    <t xml:space="preserve">Stopień realizacji kierunków działań określonych w strategii rozwoju województwa oraz w kierunkach zagosp. </t>
  </si>
  <si>
    <t xml:space="preserve">            przestrzennego, określonych w planie zagosp. przestrz. województwa.</t>
  </si>
  <si>
    <t>K1a</t>
  </si>
  <si>
    <t>w tym: stopień realizacji kierunków działań określonych w strategii rozwoju województwa</t>
  </si>
  <si>
    <t>K1b</t>
  </si>
  <si>
    <t xml:space="preserve">           stopień realizacji w kierunkach zagosp. przestrzennego, określonych w planie zagosp. przestrz. woj.</t>
  </si>
  <si>
    <t>K2</t>
  </si>
  <si>
    <t xml:space="preserve">Stopień oddziaływania na konkurencyjność województwa w układze krajowym i europejskim. </t>
  </si>
  <si>
    <t>K3</t>
  </si>
  <si>
    <t xml:space="preserve">Stopień efektu synergetycznego na inne sfery społeczno gospodarcze niż przedmiot projektu. </t>
  </si>
  <si>
    <t>K4</t>
  </si>
  <si>
    <t>Stopień innowacyjności ( innowacyjność organizacyjna, technologiczna, techniczna, zarządcza, itd.)</t>
  </si>
  <si>
    <t>Nazwa projektu</t>
  </si>
  <si>
    <t>Ocena eksperta "a"</t>
  </si>
  <si>
    <t>Ocena eksperta "b"</t>
  </si>
  <si>
    <t>suma ważona ocen kryteriów ekspert a</t>
  </si>
  <si>
    <t>suma ważona ocen kryteriów ekspert b</t>
  </si>
  <si>
    <t>Ocena metodą wag</t>
  </si>
  <si>
    <t>Odległość od punktu idealnego</t>
  </si>
  <si>
    <t>KRYTERIA WAŻNOŚCI</t>
  </si>
  <si>
    <t>eksperta</t>
  </si>
  <si>
    <r>
      <t xml:space="preserve">K1a  </t>
    </r>
    <r>
      <rPr>
        <sz val="10"/>
        <rFont val="Symbol"/>
        <family val="1"/>
      </rPr>
      <t>£</t>
    </r>
    <r>
      <rPr>
        <sz val="10"/>
        <rFont val="Arial"/>
        <family val="2"/>
      </rPr>
      <t>7</t>
    </r>
  </si>
  <si>
    <r>
      <t xml:space="preserve">K1b  </t>
    </r>
    <r>
      <rPr>
        <sz val="10"/>
        <rFont val="Symbol"/>
        <family val="1"/>
      </rPr>
      <t>£</t>
    </r>
    <r>
      <rPr>
        <sz val="10"/>
        <rFont val="Arial"/>
        <family val="2"/>
      </rPr>
      <t>3</t>
    </r>
  </si>
  <si>
    <r>
      <t xml:space="preserve">K1a </t>
    </r>
    <r>
      <rPr>
        <sz val="10"/>
        <rFont val="Symbol"/>
        <family val="1"/>
      </rPr>
      <t>£</t>
    </r>
    <r>
      <rPr>
        <sz val="10"/>
        <rFont val="Arial"/>
        <family val="2"/>
      </rPr>
      <t>7</t>
    </r>
  </si>
  <si>
    <r>
      <t xml:space="preserve">K2a </t>
    </r>
    <r>
      <rPr>
        <sz val="10"/>
        <rFont val="Symbol"/>
        <family val="1"/>
      </rPr>
      <t>£</t>
    </r>
    <r>
      <rPr>
        <sz val="10"/>
        <rFont val="Arial"/>
        <family val="2"/>
      </rPr>
      <t>3</t>
    </r>
  </si>
  <si>
    <t>IDEALNY</t>
  </si>
  <si>
    <t>IDEAL</t>
  </si>
  <si>
    <t xml:space="preserve">Arkusz oceny projektów </t>
  </si>
  <si>
    <t xml:space="preserve">Załącznik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</si>
</sst>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10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33" borderId="13" xfId="52" applyFill="1" applyBorder="1">
      <alignment/>
      <protection/>
    </xf>
    <xf numFmtId="0" fontId="3" fillId="33" borderId="13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164" fontId="2" fillId="33" borderId="11" xfId="52" applyNumberFormat="1" applyFont="1" applyFill="1" applyBorder="1">
      <alignment/>
      <protection/>
    </xf>
    <xf numFmtId="0" fontId="2" fillId="33" borderId="14" xfId="52" applyFont="1" applyFill="1" applyBorder="1">
      <alignment/>
      <protection/>
    </xf>
    <xf numFmtId="0" fontId="2" fillId="33" borderId="15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12" xfId="52" applyFont="1" applyFill="1" applyBorder="1">
      <alignment/>
      <protection/>
    </xf>
    <xf numFmtId="0" fontId="2" fillId="33" borderId="16" xfId="52" applyFont="1" applyFill="1" applyBorder="1">
      <alignment/>
      <protection/>
    </xf>
    <xf numFmtId="0" fontId="2" fillId="33" borderId="10" xfId="52" applyFont="1" applyFill="1" applyBorder="1">
      <alignment/>
      <protection/>
    </xf>
    <xf numFmtId="164" fontId="2" fillId="33" borderId="10" xfId="52" applyNumberFormat="1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4" borderId="11" xfId="52" applyFont="1" applyFill="1" applyBorder="1">
      <alignment/>
      <protection/>
    </xf>
    <xf numFmtId="0" fontId="3" fillId="34" borderId="14" xfId="52" applyFont="1" applyFill="1" applyBorder="1">
      <alignment/>
      <protection/>
    </xf>
    <xf numFmtId="0" fontId="2" fillId="34" borderId="14" xfId="52" applyFont="1" applyFill="1" applyBorder="1">
      <alignment/>
      <protection/>
    </xf>
    <xf numFmtId="0" fontId="2" fillId="34" borderId="17" xfId="52" applyFont="1" applyFill="1" applyBorder="1">
      <alignment/>
      <protection/>
    </xf>
    <xf numFmtId="0" fontId="2" fillId="34" borderId="15" xfId="52" applyFont="1" applyFill="1" applyBorder="1">
      <alignment/>
      <protection/>
    </xf>
    <xf numFmtId="0" fontId="2" fillId="34" borderId="0" xfId="52" applyFont="1" applyFill="1" applyBorder="1">
      <alignment/>
      <protection/>
    </xf>
    <xf numFmtId="0" fontId="2" fillId="34" borderId="18" xfId="52" applyFont="1" applyFill="1" applyBorder="1">
      <alignment/>
      <protection/>
    </xf>
    <xf numFmtId="0" fontId="2" fillId="34" borderId="12" xfId="52" applyFont="1" applyFill="1" applyBorder="1">
      <alignment/>
      <protection/>
    </xf>
    <xf numFmtId="0" fontId="2" fillId="34" borderId="16" xfId="52" applyFont="1" applyFill="1" applyBorder="1">
      <alignment/>
      <protection/>
    </xf>
    <xf numFmtId="0" fontId="2" fillId="34" borderId="19" xfId="52" applyFont="1" applyFill="1" applyBorder="1">
      <alignment/>
      <protection/>
    </xf>
    <xf numFmtId="0" fontId="2" fillId="33" borderId="10" xfId="52" applyFill="1" applyBorder="1">
      <alignment/>
      <protection/>
    </xf>
    <xf numFmtId="0" fontId="2" fillId="33" borderId="10" xfId="52" applyFill="1" applyBorder="1" applyAlignment="1">
      <alignment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2" fillId="35" borderId="10" xfId="52" applyFill="1" applyBorder="1">
      <alignment/>
      <protection/>
    </xf>
    <xf numFmtId="0" fontId="2" fillId="0" borderId="10" xfId="52" applyFill="1" applyBorder="1">
      <alignment/>
      <protection/>
    </xf>
    <xf numFmtId="0" fontId="5" fillId="0" borderId="0" xfId="52" applyFont="1" applyFill="1" applyBorder="1" applyAlignment="1">
      <alignment horizontal="center" vertical="top" wrapText="1"/>
      <protection/>
    </xf>
    <xf numFmtId="0" fontId="2" fillId="0" borderId="10" xfId="52" applyFont="1" applyBorder="1">
      <alignment/>
      <protection/>
    </xf>
    <xf numFmtId="164" fontId="2" fillId="33" borderId="15" xfId="52" applyNumberFormat="1" applyFont="1" applyFill="1" applyBorder="1">
      <alignment/>
      <protection/>
    </xf>
    <xf numFmtId="164" fontId="2" fillId="33" borderId="12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Fill="1" applyBorder="1">
      <alignment/>
      <protection/>
    </xf>
    <xf numFmtId="10" fontId="2" fillId="0" borderId="0" xfId="52" applyNumberFormat="1" applyFont="1" applyBorder="1">
      <alignment/>
      <protection/>
    </xf>
    <xf numFmtId="10" fontId="2" fillId="0" borderId="0" xfId="52" applyNumberFormat="1" applyFont="1" applyFill="1" applyBorder="1">
      <alignment/>
      <protection/>
    </xf>
    <xf numFmtId="0" fontId="3" fillId="0" borderId="10" xfId="52" applyFont="1" applyBorder="1">
      <alignment/>
      <protection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2" fillId="0" borderId="10" xfId="52" applyFont="1" applyBorder="1">
      <alignment/>
      <protection/>
    </xf>
    <xf numFmtId="0" fontId="2" fillId="0" borderId="21" xfId="52" applyFont="1" applyBorder="1">
      <alignment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2" fillId="0" borderId="13" xfId="52" applyBorder="1" applyAlignment="1">
      <alignment horizontal="center"/>
      <protection/>
    </xf>
    <xf numFmtId="0" fontId="2" fillId="0" borderId="22" xfId="52" applyBorder="1" applyAlignment="1">
      <alignment horizontal="center"/>
      <protection/>
    </xf>
    <xf numFmtId="0" fontId="2" fillId="0" borderId="10" xfId="52" applyFont="1" applyFill="1" applyBorder="1">
      <alignment/>
      <protection/>
    </xf>
    <xf numFmtId="0" fontId="2" fillId="0" borderId="23" xfId="52" applyBorder="1" applyAlignment="1">
      <alignment horizontal="left"/>
      <protection/>
    </xf>
    <xf numFmtId="0" fontId="3" fillId="0" borderId="23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164" fontId="2" fillId="33" borderId="18" xfId="52" applyNumberFormat="1" applyFont="1" applyFill="1" applyBorder="1">
      <alignment/>
      <protection/>
    </xf>
    <xf numFmtId="164" fontId="2" fillId="33" borderId="19" xfId="52" applyNumberFormat="1" applyFont="1" applyFill="1" applyBorder="1">
      <alignment/>
      <protection/>
    </xf>
    <xf numFmtId="164" fontId="2" fillId="33" borderId="22" xfId="52" applyNumberFormat="1" applyFont="1" applyFill="1" applyBorder="1">
      <alignment/>
      <protection/>
    </xf>
    <xf numFmtId="0" fontId="2" fillId="0" borderId="24" xfId="52" applyFont="1" applyBorder="1" applyAlignment="1">
      <alignment wrapText="1"/>
      <protection/>
    </xf>
    <xf numFmtId="0" fontId="2" fillId="0" borderId="14" xfId="52" applyFont="1" applyBorder="1" applyAlignment="1">
      <alignment wrapText="1"/>
      <protection/>
    </xf>
    <xf numFmtId="2" fontId="2" fillId="0" borderId="17" xfId="52" applyNumberFormat="1" applyBorder="1" applyAlignment="1">
      <alignment wrapText="1"/>
      <protection/>
    </xf>
    <xf numFmtId="0" fontId="2" fillId="0" borderId="23" xfId="52" applyBorder="1">
      <alignment/>
      <protection/>
    </xf>
    <xf numFmtId="0" fontId="2" fillId="0" borderId="13" xfId="52" applyBorder="1">
      <alignment/>
      <protection/>
    </xf>
    <xf numFmtId="0" fontId="2" fillId="0" borderId="22" xfId="52" applyBorder="1">
      <alignment/>
      <protection/>
    </xf>
    <xf numFmtId="0" fontId="8" fillId="0" borderId="12" xfId="0" applyFont="1" applyBorder="1" applyAlignment="1">
      <alignment vertical="center" wrapText="1"/>
    </xf>
    <xf numFmtId="0" fontId="2" fillId="36" borderId="10" xfId="52" applyFill="1" applyBorder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33" borderId="13" xfId="52" applyFill="1" applyBorder="1" applyAlignment="1">
      <alignment/>
      <protection/>
    </xf>
    <xf numFmtId="0" fontId="0" fillId="0" borderId="13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A9" sqref="A9"/>
    </sheetView>
  </sheetViews>
  <sheetFormatPr defaultColWidth="8.796875" defaultRowHeight="14.25"/>
  <cols>
    <col min="1" max="1" width="28.3984375" style="0" customWidth="1"/>
    <col min="2" max="15" width="6.3984375" style="0" customWidth="1"/>
    <col min="16" max="16" width="8.19921875" style="0" customWidth="1"/>
    <col min="17" max="17" width="7.59765625" style="0" customWidth="1"/>
    <col min="18" max="18" width="6.3984375" style="0" customWidth="1"/>
    <col min="19" max="19" width="8" style="0" customWidth="1"/>
    <col min="20" max="23" width="6.5" style="0" customWidth="1"/>
  </cols>
  <sheetData>
    <row r="1" spans="2:19" ht="14.25">
      <c r="B1" s="1"/>
      <c r="C1" s="1"/>
      <c r="D1" s="1"/>
      <c r="E1" s="3" t="s">
        <v>47</v>
      </c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48</v>
      </c>
      <c r="Q1" s="1"/>
      <c r="R1" s="1"/>
      <c r="S1" s="1"/>
    </row>
    <row r="2" spans="2:19" ht="14.25">
      <c r="B2" s="19" t="s">
        <v>0</v>
      </c>
      <c r="C2" s="20" t="s">
        <v>1</v>
      </c>
      <c r="D2" s="21"/>
      <c r="E2" s="21"/>
      <c r="F2" s="21"/>
      <c r="G2" s="21"/>
      <c r="H2" s="21"/>
      <c r="I2" s="21"/>
      <c r="J2" s="22"/>
      <c r="K2" s="2"/>
      <c r="L2" s="43" t="s">
        <v>0</v>
      </c>
      <c r="M2" s="43" t="s">
        <v>2</v>
      </c>
      <c r="N2" s="35"/>
      <c r="O2" s="2"/>
      <c r="P2" s="2"/>
      <c r="Q2" s="2"/>
      <c r="R2" s="2"/>
      <c r="S2" s="2"/>
    </row>
    <row r="3" spans="2:19" ht="14.25">
      <c r="B3" s="19" t="s">
        <v>3</v>
      </c>
      <c r="C3" s="21" t="s">
        <v>4</v>
      </c>
      <c r="D3" s="21"/>
      <c r="E3" s="21"/>
      <c r="F3" s="21"/>
      <c r="G3" s="21"/>
      <c r="H3" s="21"/>
      <c r="I3" s="21"/>
      <c r="J3" s="22"/>
      <c r="K3" s="2"/>
      <c r="L3" s="35" t="s">
        <v>5</v>
      </c>
      <c r="M3" s="35"/>
      <c r="N3" s="35"/>
      <c r="O3" s="2"/>
      <c r="P3" s="2"/>
      <c r="Q3" s="2"/>
      <c r="R3" s="2"/>
      <c r="S3" s="2"/>
    </row>
    <row r="4" spans="2:19" ht="14.25">
      <c r="B4" s="23" t="s">
        <v>6</v>
      </c>
      <c r="C4" s="24" t="s">
        <v>7</v>
      </c>
      <c r="D4" s="24"/>
      <c r="E4" s="24"/>
      <c r="F4" s="24"/>
      <c r="G4" s="24"/>
      <c r="H4" s="24"/>
      <c r="I4" s="24"/>
      <c r="J4" s="25"/>
      <c r="K4" s="2"/>
      <c r="L4" s="35" t="s">
        <v>8</v>
      </c>
      <c r="M4" s="35"/>
      <c r="N4" s="35"/>
      <c r="O4" s="2"/>
      <c r="P4" s="2"/>
      <c r="Q4" s="2"/>
      <c r="R4" s="2"/>
      <c r="S4" s="2"/>
    </row>
    <row r="5" spans="2:19" ht="14.25">
      <c r="B5" s="23" t="s">
        <v>9</v>
      </c>
      <c r="C5" s="24" t="s">
        <v>10</v>
      </c>
      <c r="D5" s="24"/>
      <c r="E5" s="24"/>
      <c r="F5" s="24"/>
      <c r="G5" s="24"/>
      <c r="H5" s="24"/>
      <c r="I5" s="24"/>
      <c r="J5" s="25"/>
      <c r="K5" s="2"/>
      <c r="L5" s="35" t="s">
        <v>11</v>
      </c>
      <c r="M5" s="47"/>
      <c r="N5" s="35"/>
      <c r="O5" s="2"/>
      <c r="P5" s="2"/>
      <c r="Q5" s="2"/>
      <c r="R5" s="2"/>
      <c r="S5" s="2"/>
    </row>
    <row r="6" spans="2:19" ht="14.25">
      <c r="B6" s="26" t="s">
        <v>12</v>
      </c>
      <c r="C6" s="27" t="s">
        <v>13</v>
      </c>
      <c r="D6" s="27"/>
      <c r="E6" s="27"/>
      <c r="F6" s="27"/>
      <c r="G6" s="27"/>
      <c r="H6" s="27"/>
      <c r="I6" s="27"/>
      <c r="J6" s="28"/>
      <c r="K6" s="2"/>
      <c r="L6" s="35" t="s">
        <v>14</v>
      </c>
      <c r="M6" s="47"/>
      <c r="N6" s="35"/>
      <c r="O6" s="2"/>
      <c r="P6" s="2"/>
      <c r="Q6" s="2"/>
      <c r="R6" s="2"/>
      <c r="S6" s="2"/>
    </row>
    <row r="7" spans="2:19" ht="14.25">
      <c r="B7" s="1"/>
      <c r="C7" s="1"/>
      <c r="D7" s="1"/>
      <c r="E7" s="1"/>
      <c r="F7" s="1"/>
      <c r="G7" s="1"/>
      <c r="H7" s="1"/>
      <c r="I7" s="1"/>
      <c r="J7" s="1"/>
      <c r="K7" s="1"/>
      <c r="L7" s="35" t="s">
        <v>15</v>
      </c>
      <c r="M7" s="47"/>
      <c r="N7" s="4"/>
      <c r="O7" s="1"/>
      <c r="P7" s="1"/>
      <c r="Q7" s="1"/>
      <c r="R7" s="1"/>
      <c r="S7" s="1"/>
    </row>
    <row r="8" spans="2:19" ht="25.5">
      <c r="B8" s="29" t="s">
        <v>0</v>
      </c>
      <c r="C8" s="29" t="s">
        <v>16</v>
      </c>
      <c r="D8" s="30" t="s">
        <v>17</v>
      </c>
      <c r="E8" s="8" t="s">
        <v>18</v>
      </c>
      <c r="F8" s="7"/>
      <c r="G8" s="7"/>
      <c r="H8" s="7"/>
      <c r="I8" s="7"/>
      <c r="J8" s="7"/>
      <c r="K8" s="7"/>
      <c r="L8" s="7"/>
      <c r="M8" s="75"/>
      <c r="N8" s="76"/>
      <c r="O8" s="76"/>
      <c r="P8" s="77"/>
      <c r="Q8" s="38"/>
      <c r="R8" s="38"/>
      <c r="S8" s="34"/>
    </row>
    <row r="9" spans="2:19" ht="14.25">
      <c r="B9" s="9" t="s">
        <v>19</v>
      </c>
      <c r="C9" s="10">
        <v>0.5</v>
      </c>
      <c r="D9" s="9">
        <v>10</v>
      </c>
      <c r="E9" s="11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9"/>
      <c r="P9" s="10"/>
      <c r="Q9" s="39"/>
      <c r="R9" s="40"/>
      <c r="S9" s="39"/>
    </row>
    <row r="10" spans="2:19" ht="14.25">
      <c r="B10" s="12"/>
      <c r="C10" s="36"/>
      <c r="D10" s="12"/>
      <c r="E10" s="13" t="s">
        <v>21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62"/>
      <c r="Q10" s="41"/>
      <c r="R10" s="42"/>
      <c r="S10" s="42"/>
    </row>
    <row r="11" spans="2:19" ht="14.25">
      <c r="B11" s="12" t="s">
        <v>22</v>
      </c>
      <c r="C11" s="36"/>
      <c r="D11" s="12">
        <v>7</v>
      </c>
      <c r="E11" s="13" t="s">
        <v>23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62"/>
      <c r="Q11" s="39"/>
      <c r="R11" s="39"/>
      <c r="S11" s="39"/>
    </row>
    <row r="12" spans="2:19" ht="14.25">
      <c r="B12" s="14" t="s">
        <v>24</v>
      </c>
      <c r="C12" s="36"/>
      <c r="D12" s="14">
        <v>3</v>
      </c>
      <c r="E12" s="15" t="s">
        <v>25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63"/>
      <c r="Q12" s="39"/>
      <c r="R12" s="39"/>
      <c r="S12" s="39"/>
    </row>
    <row r="13" spans="2:19" ht="14.25">
      <c r="B13" s="16" t="s">
        <v>26</v>
      </c>
      <c r="C13" s="10">
        <v>0.2</v>
      </c>
      <c r="D13" s="16">
        <v>10</v>
      </c>
      <c r="E13" s="18" t="s">
        <v>27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64"/>
      <c r="Q13" s="41"/>
      <c r="R13" s="42"/>
      <c r="S13" s="42"/>
    </row>
    <row r="14" spans="2:19" ht="14.25">
      <c r="B14" s="16" t="s">
        <v>28</v>
      </c>
      <c r="C14" s="37">
        <v>0.2</v>
      </c>
      <c r="D14" s="16">
        <v>10</v>
      </c>
      <c r="E14" s="18" t="s">
        <v>29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64"/>
      <c r="Q14" s="41"/>
      <c r="R14" s="42"/>
      <c r="S14" s="42"/>
    </row>
    <row r="15" spans="2:19" ht="14.25">
      <c r="B15" s="16" t="s">
        <v>30</v>
      </c>
      <c r="C15" s="17">
        <v>0.1</v>
      </c>
      <c r="D15" s="16">
        <v>10</v>
      </c>
      <c r="E15" s="18" t="s">
        <v>31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64"/>
      <c r="Q15" s="41"/>
      <c r="R15" s="42"/>
      <c r="S15" s="42"/>
    </row>
    <row r="16" spans="1:19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8"/>
      <c r="P16" s="38"/>
      <c r="Q16" s="38"/>
      <c r="R16" s="38"/>
      <c r="S16" s="38"/>
    </row>
    <row r="17" spans="1:23" ht="63.75">
      <c r="A17" s="56" t="s">
        <v>32</v>
      </c>
      <c r="B17" s="55" t="s">
        <v>33</v>
      </c>
      <c r="C17" s="49"/>
      <c r="D17" s="49"/>
      <c r="E17" s="49"/>
      <c r="F17" s="49"/>
      <c r="G17" s="49"/>
      <c r="H17" s="50"/>
      <c r="I17" s="55" t="s">
        <v>34</v>
      </c>
      <c r="J17" s="49"/>
      <c r="K17" s="49"/>
      <c r="L17" s="49"/>
      <c r="M17" s="49"/>
      <c r="N17" s="49"/>
      <c r="O17" s="50"/>
      <c r="P17" s="65" t="s">
        <v>35</v>
      </c>
      <c r="Q17" s="66" t="s">
        <v>36</v>
      </c>
      <c r="R17" s="66" t="s">
        <v>37</v>
      </c>
      <c r="S17" s="67" t="s">
        <v>38</v>
      </c>
      <c r="T17" s="44"/>
      <c r="U17" s="45"/>
      <c r="V17" s="45"/>
      <c r="W17" s="45"/>
    </row>
    <row r="18" spans="1:19" ht="14.25">
      <c r="A18" s="31"/>
      <c r="B18" s="5" t="s">
        <v>0</v>
      </c>
      <c r="C18" s="54" t="s">
        <v>39</v>
      </c>
      <c r="D18" s="51"/>
      <c r="E18" s="51"/>
      <c r="F18" s="51"/>
      <c r="G18" s="51"/>
      <c r="H18" s="52"/>
      <c r="I18" s="5" t="s">
        <v>0</v>
      </c>
      <c r="J18" s="54" t="s">
        <v>39</v>
      </c>
      <c r="K18" s="51"/>
      <c r="L18" s="51"/>
      <c r="M18" s="51"/>
      <c r="N18" s="51"/>
      <c r="O18" s="52"/>
      <c r="P18" s="68"/>
      <c r="Q18" s="69"/>
      <c r="R18" s="69"/>
      <c r="S18" s="70"/>
    </row>
    <row r="19" spans="1:19" ht="14.25">
      <c r="A19" s="1"/>
      <c r="B19" s="6" t="s">
        <v>40</v>
      </c>
      <c r="C19" s="4" t="s">
        <v>41</v>
      </c>
      <c r="D19" s="4" t="s">
        <v>42</v>
      </c>
      <c r="E19" s="4" t="s">
        <v>19</v>
      </c>
      <c r="F19" s="4" t="s">
        <v>26</v>
      </c>
      <c r="G19" s="4" t="s">
        <v>28</v>
      </c>
      <c r="H19" s="4" t="s">
        <v>30</v>
      </c>
      <c r="I19" s="6" t="s">
        <v>40</v>
      </c>
      <c r="J19" s="4" t="s">
        <v>43</v>
      </c>
      <c r="K19" s="4" t="s">
        <v>44</v>
      </c>
      <c r="L19" s="4" t="s">
        <v>19</v>
      </c>
      <c r="M19" s="4" t="s">
        <v>26</v>
      </c>
      <c r="N19" s="4" t="s">
        <v>28</v>
      </c>
      <c r="O19" s="4" t="s">
        <v>30</v>
      </c>
      <c r="P19" s="4"/>
      <c r="Q19" s="4"/>
      <c r="R19" s="4"/>
      <c r="S19" s="4"/>
    </row>
    <row r="20" spans="1:19" ht="14.25">
      <c r="A20" s="32" t="s">
        <v>45</v>
      </c>
      <c r="B20" s="32" t="s">
        <v>46</v>
      </c>
      <c r="C20" s="32">
        <v>7</v>
      </c>
      <c r="D20" s="32">
        <v>3</v>
      </c>
      <c r="E20" s="4">
        <v>10</v>
      </c>
      <c r="F20" s="72">
        <v>10</v>
      </c>
      <c r="G20" s="72">
        <v>10</v>
      </c>
      <c r="H20" s="72">
        <v>10</v>
      </c>
      <c r="I20" s="32" t="s">
        <v>46</v>
      </c>
      <c r="J20" s="32">
        <v>7</v>
      </c>
      <c r="K20" s="32">
        <v>3</v>
      </c>
      <c r="L20" s="33">
        <v>10</v>
      </c>
      <c r="M20" s="72">
        <v>10</v>
      </c>
      <c r="N20" s="72">
        <v>10</v>
      </c>
      <c r="O20" s="72">
        <v>10</v>
      </c>
      <c r="P20" s="4">
        <f>((0.5*E20)+(0.2*F20)+(0.2*G20)+(0.1*H20))</f>
        <v>10</v>
      </c>
      <c r="Q20" s="4">
        <f>((0.5*L20)+(0.2*M20)+(0.2*N20)+(0.1*O20))</f>
        <v>10</v>
      </c>
      <c r="R20" s="33">
        <f>(P20+Q20)/2</f>
        <v>10</v>
      </c>
      <c r="S20" s="73">
        <f>SQRT(T20+U20+V20+W20)</f>
        <v>0</v>
      </c>
    </row>
    <row r="21" spans="1:23" ht="53.25" customHeight="1">
      <c r="A21" s="57"/>
      <c r="B21" s="48"/>
      <c r="C21" s="60"/>
      <c r="D21" s="60"/>
      <c r="E21" s="59"/>
      <c r="F21" s="61"/>
      <c r="G21" s="61"/>
      <c r="H21" s="61"/>
      <c r="I21" s="47"/>
      <c r="J21" s="60"/>
      <c r="K21" s="60"/>
      <c r="L21" s="59"/>
      <c r="M21" s="61"/>
      <c r="N21" s="61"/>
      <c r="O21" s="61"/>
      <c r="P21" s="4"/>
      <c r="Q21" s="4"/>
      <c r="R21" s="33"/>
      <c r="S21" s="46"/>
      <c r="T21" s="74">
        <f>POWER((((E21-E20)+(L21-L20))/2)*0.5,2)</f>
        <v>25</v>
      </c>
      <c r="U21" s="74">
        <f>POWER((((F21-F20)+(M21-M20))/2)*0.2,2)</f>
        <v>4</v>
      </c>
      <c r="V21" s="74">
        <f>POWER((((G21-G20)+(N21-N20))/2)*0.2,2)</f>
        <v>4</v>
      </c>
      <c r="W21" s="74">
        <f>POWER((((H21-H20)+(O21-O20))/2)*0.1,2)</f>
        <v>1</v>
      </c>
    </row>
    <row r="22" spans="1:23" ht="14.25">
      <c r="A22" s="58"/>
      <c r="B22" s="48"/>
      <c r="C22" s="60"/>
      <c r="D22" s="60"/>
      <c r="E22" s="59"/>
      <c r="F22" s="61"/>
      <c r="G22" s="61"/>
      <c r="H22" s="61"/>
      <c r="I22" s="53"/>
      <c r="J22" s="60"/>
      <c r="K22" s="60"/>
      <c r="L22" s="59"/>
      <c r="M22" s="61"/>
      <c r="N22" s="61"/>
      <c r="O22" s="61"/>
      <c r="P22" s="33"/>
      <c r="Q22" s="4"/>
      <c r="R22" s="33"/>
      <c r="S22" s="46"/>
      <c r="T22" s="74">
        <f>POWER((((E22-E20)+(L22-L20))/2)*0.5,2)</f>
        <v>25</v>
      </c>
      <c r="U22" s="74">
        <f>POWER((((F22-F20)+(M22-M20))/2)*0.2,2)</f>
        <v>4</v>
      </c>
      <c r="V22" s="74">
        <f>POWER((((G22-G20)+(N22-N20))/2)*0.2,2)</f>
        <v>4</v>
      </c>
      <c r="W22" s="74">
        <f>POWER((((H22-H20)+(O22-O20))/2)*0.1,2)</f>
        <v>1</v>
      </c>
    </row>
    <row r="23" spans="1:23" ht="14.25">
      <c r="A23" s="58"/>
      <c r="B23" s="48"/>
      <c r="C23" s="60"/>
      <c r="D23" s="60"/>
      <c r="E23" s="59"/>
      <c r="F23" s="61"/>
      <c r="G23" s="61"/>
      <c r="H23" s="61"/>
      <c r="I23" s="53"/>
      <c r="J23" s="60"/>
      <c r="K23" s="60"/>
      <c r="L23" s="59"/>
      <c r="M23" s="61"/>
      <c r="N23" s="61"/>
      <c r="O23" s="61"/>
      <c r="P23" s="33"/>
      <c r="Q23" s="4"/>
      <c r="R23" s="33"/>
      <c r="S23" s="46"/>
      <c r="T23" s="74">
        <f>POWER((((E23-E20)+(L23-L20))/2)*0.5,2)</f>
        <v>25</v>
      </c>
      <c r="U23" s="74">
        <f>POWER((((F23-F20)+(M23-M20))/2)*0.2,2)</f>
        <v>4</v>
      </c>
      <c r="V23" s="74">
        <f>POWER((((G23-G20)+(N23-N20))/2)*0.2,2)</f>
        <v>4</v>
      </c>
      <c r="W23" s="74">
        <f>POWER((((H23-H20)+(O23-O20))/2)*0.1,2)</f>
        <v>1</v>
      </c>
    </row>
    <row r="24" spans="1:23" ht="14.25">
      <c r="A24" s="58"/>
      <c r="B24" s="48"/>
      <c r="C24" s="60"/>
      <c r="D24" s="60"/>
      <c r="E24" s="59"/>
      <c r="F24" s="61"/>
      <c r="G24" s="61"/>
      <c r="H24" s="61"/>
      <c r="I24" s="53"/>
      <c r="J24" s="60"/>
      <c r="K24" s="60"/>
      <c r="L24" s="59"/>
      <c r="M24" s="61"/>
      <c r="N24" s="61"/>
      <c r="O24" s="61"/>
      <c r="P24" s="33"/>
      <c r="Q24" s="4"/>
      <c r="R24" s="33"/>
      <c r="S24" s="46"/>
      <c r="T24" s="74">
        <f>POWER((((E24-E20)+(L24-L20))/2)*0.5,2)</f>
        <v>25</v>
      </c>
      <c r="U24" s="74">
        <f>POWER((((F24-F20)+(M24-M20))/2)*0.2,2)</f>
        <v>4</v>
      </c>
      <c r="V24" s="74">
        <f>POWER((((G24-G20)+(N24-N20))/2)*0.2,2)</f>
        <v>4</v>
      </c>
      <c r="W24" s="74">
        <f>POWER((((H24-H20)+(O24-O20))/2)*0.1,2)</f>
        <v>1</v>
      </c>
    </row>
    <row r="25" spans="1:23" ht="14.25">
      <c r="A25" s="58"/>
      <c r="B25" s="48"/>
      <c r="C25" s="60"/>
      <c r="D25" s="60"/>
      <c r="E25" s="59"/>
      <c r="F25" s="61"/>
      <c r="G25" s="61"/>
      <c r="H25" s="61"/>
      <c r="I25" s="53"/>
      <c r="J25" s="60"/>
      <c r="K25" s="60"/>
      <c r="L25" s="59"/>
      <c r="M25" s="61"/>
      <c r="N25" s="61"/>
      <c r="O25" s="61"/>
      <c r="P25" s="33"/>
      <c r="Q25" s="4"/>
      <c r="R25" s="33"/>
      <c r="S25" s="46"/>
      <c r="T25" s="74">
        <f>POWER((((E25-E21)+(L25-L21))/2)*0.5,2)</f>
        <v>0</v>
      </c>
      <c r="U25" s="74">
        <f>POWER((((F25-F21)+(M25-M21))/2)*0.2,2)</f>
        <v>0</v>
      </c>
      <c r="V25" s="74">
        <f>POWER((((G25-G21)+(N25-N21))/2)*0.2,2)</f>
        <v>0</v>
      </c>
      <c r="W25" s="74">
        <f>POWER((((H25-H21)+(O25-O21))/2)*0.1,2)</f>
        <v>0</v>
      </c>
    </row>
    <row r="26" ht="14.25">
      <c r="A26" s="71"/>
    </row>
  </sheetData>
  <sheetProtection/>
  <mergeCells count="1">
    <mergeCell ref="M8:P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 Kamila</dc:creator>
  <cp:keywords/>
  <dc:description/>
  <cp:lastModifiedBy>msalska</cp:lastModifiedBy>
  <cp:lastPrinted>2010-03-23T07:13:18Z</cp:lastPrinted>
  <dcterms:created xsi:type="dcterms:W3CDTF">2009-05-07T06:04:28Z</dcterms:created>
  <dcterms:modified xsi:type="dcterms:W3CDTF">2010-03-23T07:13:28Z</dcterms:modified>
  <cp:category/>
  <cp:version/>
  <cp:contentType/>
  <cp:contentStatus/>
</cp:coreProperties>
</file>