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Tabela 2 Osie priorytetowe..." sheetId="1" r:id="rId1"/>
  </sheets>
  <definedNames/>
  <calcPr fullCalcOnLoad="1"/>
</workbook>
</file>

<file path=xl/sharedStrings.xml><?xml version="1.0" encoding="utf-8"?>
<sst xmlns="http://schemas.openxmlformats.org/spreadsheetml/2006/main" count="59" uniqueCount="30">
  <si>
    <t>Łączne płatności otrzymane od Komisji</t>
  </si>
  <si>
    <t>Dane narastająco od uruchomienia programu</t>
  </si>
  <si>
    <t>W tym wydatki związane z zakresem interwencji EFS</t>
  </si>
  <si>
    <t>W tym wydatki związane z zakresem interwencji EFRR</t>
  </si>
  <si>
    <t>W tym wydatki związane z  zakresem interwencji EFS</t>
  </si>
  <si>
    <t>W tym wydatki związane z  zakresem interwencji EFRR</t>
  </si>
  <si>
    <t>OGÓŁEM</t>
  </si>
  <si>
    <t>Wydatki w rodzaju EFS w ramach sumy całkowitej, jeśli program operacyjny jest współfinansowany przez EFRR 3)</t>
  </si>
  <si>
    <t>Kwota środków (wspólnotowych i krajowych) przeznaczonych na realizację programu operacyjnego zgodnie z tabelami finansowymi danego programu</t>
  </si>
  <si>
    <t>Środki stanowiące podstawę wyliczania wkładu UE</t>
  </si>
  <si>
    <t>Wydatki kwalifikowalne wykazane w poświadczeniach i deklaracjach wydatków skierowanych przez Instytucję Certyfikującą do Komisji Europejskiej</t>
  </si>
  <si>
    <t>Wydatki publiczne wykazane w poświadczeniach i deklaracjach wydatków skierowanych przez Instytucję Certyfikującą do Komisji Europejskiej</t>
  </si>
  <si>
    <t>5 = 3/1 lub 4/1</t>
  </si>
  <si>
    <t>Wydatki w rodzaju EFRR w ramach sumy całkowitej, jeśli program operacyjny jest współfinansowany przez EFS 2)</t>
  </si>
  <si>
    <t>Procentowy poziom wykorzystania alokacji 1)</t>
  </si>
  <si>
    <t>11=9/7 lub 10/7</t>
  </si>
  <si>
    <t>1) W przypadku, gdy podstawę wyliczania wkładu UE stanowią wydatki ogółem (publiczne i prywatne) 5 =3/1 i 11 = 9/7; w przypadku, gdy wspomnianą podstawę stanowią jedynie wydatki publiczne 5 =4/1 i 11 = 10/7.</t>
  </si>
  <si>
    <t>Priorytet 1-Tworzenie warunków dla rozwoju potencjału innowacyjnego i przedsiębiorczości na Mazowszu. (EFRR)</t>
  </si>
  <si>
    <t>Priorytet 2- Przyspieszenie e-rozwoju Mazowsza (EFRR)</t>
  </si>
  <si>
    <t>Priorytet 3-Regionalny system transportowy (EFRR)</t>
  </si>
  <si>
    <t>Priorytet 4-Środowisko, zapobieganie zagrożeniom i energetyka (EFRR)</t>
  </si>
  <si>
    <t>Priorytet 5-Wzmacnianie roli miast w rozwoju regionu (EFRR)</t>
  </si>
  <si>
    <t>Priorytet 6-Wykorzystanie walorów naturalnych i kulturowych dla rozwoju turystyki i rekreacji (EFRR)</t>
  </si>
  <si>
    <t>Priorytet 7-Tworzenie i poprawa warunków dla rozwoju kapitału ludzkiego (EFRR)</t>
  </si>
  <si>
    <t>Priorytet 8-Pomoc Techniczna (EFRR)</t>
  </si>
  <si>
    <t>2) Pole to jest wypełniane, jeżeli program operacyjny jest współfinansowany z EFRR lub ESF, w przypadku gdy skorzystano z możliwości określonej w art.. 34 ust. 2 rozporządzenia nr 1083/2006.</t>
  </si>
  <si>
    <t>Tabela 2 Osie priorytetowe w podziale na źródło finansowania (w euro) – w danym roku oraz narastająco</t>
  </si>
  <si>
    <t>Okres sprawozdawczy 1.01.2012 - 31.12.2012</t>
  </si>
  <si>
    <t>n/d</t>
  </si>
  <si>
    <t xml:space="preserve">Załącznik II. Tabela 2. Osie priorytetowe w podziale na źródło finansowania (w euro) – w danym roku oraz narastająco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</si>
</sst>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8" fillId="0" borderId="0">
      <alignment/>
      <protection/>
    </xf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4" fontId="7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 wrapText="1"/>
    </xf>
    <xf numFmtId="10" fontId="5" fillId="0" borderId="10" xfId="0" applyNumberFormat="1" applyFont="1" applyBorder="1" applyAlignment="1">
      <alignment vertical="top" wrapText="1"/>
    </xf>
    <xf numFmtId="10" fontId="7" fillId="0" borderId="10" xfId="0" applyNumberFormat="1" applyFont="1" applyBorder="1" applyAlignment="1">
      <alignment vertical="top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textRotation="90" wrapText="1"/>
    </xf>
    <xf numFmtId="0" fontId="9" fillId="0" borderId="13" xfId="0" applyFont="1" applyBorder="1" applyAlignment="1">
      <alignment horizontal="center" textRotation="90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2" fontId="4" fillId="0" borderId="16" xfId="0" applyNumberFormat="1" applyFont="1" applyBorder="1" applyAlignment="1">
      <alignment vertical="center" wrapText="1"/>
    </xf>
    <xf numFmtId="2" fontId="4" fillId="0" borderId="17" xfId="0" applyNumberFormat="1" applyFont="1" applyBorder="1" applyAlignment="1">
      <alignment vertical="center" wrapText="1"/>
    </xf>
    <xf numFmtId="2" fontId="4" fillId="0" borderId="18" xfId="0" applyNumberFormat="1" applyFont="1" applyBorder="1" applyAlignment="1">
      <alignment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 2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view="pageBreakPreview" zoomScale="90" zoomScaleSheetLayoutView="90" zoomScalePageLayoutView="0" workbookViewId="0" topLeftCell="A16">
      <selection activeCell="D21" sqref="D21"/>
    </sheetView>
  </sheetViews>
  <sheetFormatPr defaultColWidth="9.00390625" defaultRowHeight="12.75"/>
  <cols>
    <col min="1" max="1" width="16.125" style="17" customWidth="1"/>
    <col min="2" max="2" width="12.75390625" style="17" customWidth="1"/>
    <col min="3" max="3" width="13.00390625" style="17" customWidth="1"/>
    <col min="4" max="4" width="11.75390625" style="17" customWidth="1"/>
    <col min="5" max="5" width="11.375" style="17" customWidth="1"/>
    <col min="6" max="6" width="6.75390625" style="17" customWidth="1"/>
    <col min="7" max="7" width="11.75390625" style="17" customWidth="1"/>
    <col min="8" max="9" width="12.875" style="17" customWidth="1"/>
    <col min="10" max="10" width="13.25390625" style="17" customWidth="1"/>
    <col min="11" max="11" width="13.875" style="17" bestFit="1" customWidth="1"/>
    <col min="12" max="12" width="7.00390625" style="17" customWidth="1"/>
    <col min="13" max="13" width="11.375" style="17" customWidth="1"/>
    <col min="14" max="16384" width="9.125" style="17" customWidth="1"/>
  </cols>
  <sheetData>
    <row r="1" spans="1:13" ht="38.25" customHeight="1">
      <c r="A1" s="18" t="s">
        <v>29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38.25" customHeight="1" thickBot="1">
      <c r="A2" s="21" t="s">
        <v>26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1:13" s="1" customFormat="1" ht="157.5" customHeight="1">
      <c r="A3" s="12"/>
      <c r="B3" s="13" t="s">
        <v>8</v>
      </c>
      <c r="C3" s="13" t="s">
        <v>9</v>
      </c>
      <c r="D3" s="13" t="s">
        <v>10</v>
      </c>
      <c r="E3" s="13" t="s">
        <v>11</v>
      </c>
      <c r="F3" s="13" t="s">
        <v>14</v>
      </c>
      <c r="G3" s="13" t="s">
        <v>0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14</v>
      </c>
      <c r="M3" s="14" t="s">
        <v>0</v>
      </c>
    </row>
    <row r="4" spans="1:13" s="3" customFormat="1" ht="25.5" customHeight="1">
      <c r="A4" s="15">
        <v>0</v>
      </c>
      <c r="B4" s="16">
        <v>1</v>
      </c>
      <c r="C4" s="16">
        <v>2</v>
      </c>
      <c r="D4" s="16">
        <v>3</v>
      </c>
      <c r="E4" s="16">
        <v>4</v>
      </c>
      <c r="F4" s="16" t="s">
        <v>12</v>
      </c>
      <c r="G4" s="16">
        <v>6</v>
      </c>
      <c r="H4" s="16">
        <v>7</v>
      </c>
      <c r="I4" s="16">
        <v>8</v>
      </c>
      <c r="J4" s="16">
        <v>9</v>
      </c>
      <c r="K4" s="16">
        <v>10</v>
      </c>
      <c r="L4" s="16" t="s">
        <v>15</v>
      </c>
      <c r="M4" s="16">
        <v>12</v>
      </c>
    </row>
    <row r="5" spans="1:13" ht="13.5" customHeight="1">
      <c r="A5" s="4"/>
      <c r="B5" s="20" t="s">
        <v>27</v>
      </c>
      <c r="C5" s="20"/>
      <c r="D5" s="20"/>
      <c r="E5" s="20"/>
      <c r="F5" s="20"/>
      <c r="G5" s="20"/>
      <c r="H5" s="20" t="s">
        <v>1</v>
      </c>
      <c r="I5" s="20"/>
      <c r="J5" s="20"/>
      <c r="K5" s="20"/>
      <c r="L5" s="20"/>
      <c r="M5" s="20"/>
    </row>
    <row r="6" spans="1:13" ht="84.75">
      <c r="A6" s="4" t="s">
        <v>17</v>
      </c>
      <c r="B6" s="8">
        <v>517709864</v>
      </c>
      <c r="C6" s="8">
        <v>517709864</v>
      </c>
      <c r="D6" s="8">
        <v>60934984.21</v>
      </c>
      <c r="E6" s="8">
        <v>43078757.17</v>
      </c>
      <c r="F6" s="11">
        <f>E6/B6</f>
        <v>0.08321023060514837</v>
      </c>
      <c r="G6" s="8">
        <v>41572795.93</v>
      </c>
      <c r="H6" s="8">
        <v>517709864</v>
      </c>
      <c r="I6" s="8">
        <v>517709864</v>
      </c>
      <c r="J6" s="8">
        <v>279435830.04</v>
      </c>
      <c r="K6" s="8">
        <v>188924961.55</v>
      </c>
      <c r="L6" s="11">
        <f>K6/H6</f>
        <v>0.3649244001076248</v>
      </c>
      <c r="M6" s="8">
        <v>158174321.18</v>
      </c>
    </row>
    <row r="7" spans="1:13" ht="33.75">
      <c r="A7" s="2" t="s">
        <v>2</v>
      </c>
      <c r="B7" s="9">
        <v>0</v>
      </c>
      <c r="C7" s="9">
        <v>0</v>
      </c>
      <c r="D7" s="9">
        <v>0</v>
      </c>
      <c r="E7" s="9">
        <v>0</v>
      </c>
      <c r="F7" s="10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10">
        <v>0</v>
      </c>
      <c r="M7" s="9">
        <v>0</v>
      </c>
    </row>
    <row r="8" spans="1:13" ht="33.75">
      <c r="A8" s="2" t="s">
        <v>3</v>
      </c>
      <c r="B8" s="9">
        <v>517709864</v>
      </c>
      <c r="C8" s="9">
        <v>517709864</v>
      </c>
      <c r="D8" s="9">
        <v>60934984.21</v>
      </c>
      <c r="E8" s="9">
        <v>43078757.17</v>
      </c>
      <c r="F8" s="10">
        <f>E8/B8</f>
        <v>0.08321023060514837</v>
      </c>
      <c r="G8" s="9">
        <v>41572795.93</v>
      </c>
      <c r="H8" s="9">
        <v>517709864</v>
      </c>
      <c r="I8" s="9">
        <v>517709864</v>
      </c>
      <c r="J8" s="9">
        <v>279435830.04</v>
      </c>
      <c r="K8" s="9">
        <v>188924961.55</v>
      </c>
      <c r="L8" s="10">
        <f>K8/H8</f>
        <v>0.3649244001076248</v>
      </c>
      <c r="M8" s="9">
        <v>158174321.18</v>
      </c>
    </row>
    <row r="9" spans="1:13" ht="42.75">
      <c r="A9" s="4" t="s">
        <v>18</v>
      </c>
      <c r="B9" s="8">
        <v>241326620</v>
      </c>
      <c r="C9" s="8">
        <v>241326620</v>
      </c>
      <c r="D9" s="8">
        <v>16300948.39</v>
      </c>
      <c r="E9" s="8">
        <v>14971888.95</v>
      </c>
      <c r="F9" s="11">
        <f aca="true" t="shared" si="0" ref="F9:F29">E9/B9</f>
        <v>0.06203993968837752</v>
      </c>
      <c r="G9" s="8">
        <v>12158971.96</v>
      </c>
      <c r="H9" s="8">
        <v>241326620</v>
      </c>
      <c r="I9" s="8">
        <v>241326620</v>
      </c>
      <c r="J9" s="8">
        <v>27667111.97</v>
      </c>
      <c r="K9" s="8">
        <v>24327920.63</v>
      </c>
      <c r="L9" s="11">
        <f aca="true" t="shared" si="1" ref="L9:L30">K9/H9</f>
        <v>0.10080910522842444</v>
      </c>
      <c r="M9" s="8">
        <v>20002065.93</v>
      </c>
    </row>
    <row r="10" spans="1:13" ht="33.75">
      <c r="A10" s="2" t="s">
        <v>4</v>
      </c>
      <c r="B10" s="9">
        <v>0</v>
      </c>
      <c r="C10" s="9">
        <v>0</v>
      </c>
      <c r="D10" s="9">
        <v>0</v>
      </c>
      <c r="E10" s="9">
        <v>0</v>
      </c>
      <c r="F10" s="10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10">
        <v>0</v>
      </c>
      <c r="M10" s="9">
        <v>0</v>
      </c>
    </row>
    <row r="11" spans="1:13" ht="33.75">
      <c r="A11" s="2" t="s">
        <v>5</v>
      </c>
      <c r="B11" s="9">
        <v>241326620</v>
      </c>
      <c r="C11" s="9">
        <v>241326620</v>
      </c>
      <c r="D11" s="9">
        <v>16300948.39</v>
      </c>
      <c r="E11" s="9">
        <v>14971888.95</v>
      </c>
      <c r="F11" s="10">
        <v>0.06203993968837752</v>
      </c>
      <c r="G11" s="9">
        <v>12158971.96</v>
      </c>
      <c r="H11" s="9">
        <v>241326620</v>
      </c>
      <c r="I11" s="9">
        <v>241326620</v>
      </c>
      <c r="J11" s="9">
        <v>27667111.97</v>
      </c>
      <c r="K11" s="9">
        <v>24327920.63</v>
      </c>
      <c r="L11" s="10">
        <f t="shared" si="1"/>
        <v>0.10080910522842444</v>
      </c>
      <c r="M11" s="9">
        <v>20002065.93</v>
      </c>
    </row>
    <row r="12" spans="1:13" ht="42.75">
      <c r="A12" s="4" t="s">
        <v>19</v>
      </c>
      <c r="B12" s="8">
        <v>645193497</v>
      </c>
      <c r="C12" s="8">
        <v>645193497</v>
      </c>
      <c r="D12" s="8">
        <v>113578860.73</v>
      </c>
      <c r="E12" s="8">
        <v>113578860.73</v>
      </c>
      <c r="F12" s="11">
        <f t="shared" si="0"/>
        <v>0.1760384462306507</v>
      </c>
      <c r="G12" s="8">
        <v>90853036.05</v>
      </c>
      <c r="H12" s="8">
        <v>645193497</v>
      </c>
      <c r="I12" s="8">
        <v>645193497</v>
      </c>
      <c r="J12" s="8">
        <v>452463937.38</v>
      </c>
      <c r="K12" s="8">
        <v>421432099.75</v>
      </c>
      <c r="L12" s="11">
        <f t="shared" si="1"/>
        <v>0.6531871472814922</v>
      </c>
      <c r="M12" s="8">
        <v>334295197.86</v>
      </c>
    </row>
    <row r="13" spans="1:13" ht="33.75">
      <c r="A13" s="2" t="s">
        <v>4</v>
      </c>
      <c r="B13" s="9">
        <v>0</v>
      </c>
      <c r="C13" s="9">
        <v>0</v>
      </c>
      <c r="D13" s="9">
        <v>0</v>
      </c>
      <c r="E13" s="9">
        <v>0</v>
      </c>
      <c r="F13" s="10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10">
        <v>0</v>
      </c>
      <c r="M13" s="9">
        <v>0</v>
      </c>
    </row>
    <row r="14" spans="1:13" ht="33.75">
      <c r="A14" s="2" t="s">
        <v>5</v>
      </c>
      <c r="B14" s="9">
        <v>645193497</v>
      </c>
      <c r="C14" s="9">
        <v>645193497</v>
      </c>
      <c r="D14" s="9">
        <v>113578860.73</v>
      </c>
      <c r="E14" s="9">
        <v>113578860.73</v>
      </c>
      <c r="F14" s="10">
        <f t="shared" si="0"/>
        <v>0.1760384462306507</v>
      </c>
      <c r="G14" s="9">
        <v>90853036.05</v>
      </c>
      <c r="H14" s="9">
        <v>645193497</v>
      </c>
      <c r="I14" s="9">
        <v>645193497</v>
      </c>
      <c r="J14" s="9">
        <v>452463937.38</v>
      </c>
      <c r="K14" s="9">
        <v>421432099.75</v>
      </c>
      <c r="L14" s="10">
        <f t="shared" si="1"/>
        <v>0.6531871472814922</v>
      </c>
      <c r="M14" s="9">
        <v>334295197.86</v>
      </c>
    </row>
    <row r="15" spans="1:13" ht="52.5">
      <c r="A15" s="5" t="s">
        <v>20</v>
      </c>
      <c r="B15" s="8">
        <v>253296056</v>
      </c>
      <c r="C15" s="8">
        <v>253296056</v>
      </c>
      <c r="D15" s="8">
        <v>40968247.53</v>
      </c>
      <c r="E15" s="8">
        <v>37696775.51</v>
      </c>
      <c r="F15" s="11">
        <f t="shared" si="0"/>
        <v>0.1488249604249661</v>
      </c>
      <c r="G15" s="8">
        <v>39207416.57</v>
      </c>
      <c r="H15" s="8">
        <v>253296056</v>
      </c>
      <c r="I15" s="8">
        <v>253296056</v>
      </c>
      <c r="J15" s="8">
        <v>100080293.12</v>
      </c>
      <c r="K15" s="8">
        <v>96808821.1</v>
      </c>
      <c r="L15" s="11">
        <f t="shared" si="1"/>
        <v>0.3821963224725457</v>
      </c>
      <c r="M15" s="8">
        <v>75117148.74</v>
      </c>
    </row>
    <row r="16" spans="1:13" ht="33.75">
      <c r="A16" s="2" t="s">
        <v>4</v>
      </c>
      <c r="B16" s="9">
        <v>0</v>
      </c>
      <c r="C16" s="9">
        <v>0</v>
      </c>
      <c r="D16" s="9">
        <v>0</v>
      </c>
      <c r="E16" s="9">
        <v>0</v>
      </c>
      <c r="F16" s="10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10">
        <v>0</v>
      </c>
      <c r="M16" s="9">
        <v>0</v>
      </c>
    </row>
    <row r="17" spans="1:13" ht="33.75">
      <c r="A17" s="2" t="s">
        <v>5</v>
      </c>
      <c r="B17" s="9">
        <v>253296056</v>
      </c>
      <c r="C17" s="9">
        <v>253296056</v>
      </c>
      <c r="D17" s="9">
        <v>40968247.53</v>
      </c>
      <c r="E17" s="9">
        <v>37696775.51</v>
      </c>
      <c r="F17" s="10">
        <f t="shared" si="0"/>
        <v>0.1488249604249661</v>
      </c>
      <c r="G17" s="9">
        <v>39207416.57</v>
      </c>
      <c r="H17" s="9">
        <v>253296056</v>
      </c>
      <c r="I17" s="9">
        <v>253296056</v>
      </c>
      <c r="J17" s="9">
        <v>100080293.12</v>
      </c>
      <c r="K17" s="9">
        <v>96808821.1</v>
      </c>
      <c r="L17" s="10">
        <f t="shared" si="1"/>
        <v>0.3821963224725457</v>
      </c>
      <c r="M17" s="9">
        <v>75117148.74</v>
      </c>
    </row>
    <row r="18" spans="1:13" ht="42">
      <c r="A18" s="5" t="s">
        <v>21</v>
      </c>
      <c r="B18" s="8">
        <v>105580400</v>
      </c>
      <c r="C18" s="8">
        <v>105580400</v>
      </c>
      <c r="D18" s="8">
        <v>15294811.4</v>
      </c>
      <c r="E18" s="8">
        <v>14903451.13</v>
      </c>
      <c r="F18" s="11">
        <f t="shared" si="0"/>
        <v>0.14115736566635476</v>
      </c>
      <c r="G18" s="8">
        <v>25727200.94</v>
      </c>
      <c r="H18" s="8">
        <v>105580400</v>
      </c>
      <c r="I18" s="8">
        <v>105580400</v>
      </c>
      <c r="J18" s="8">
        <v>40856936.88</v>
      </c>
      <c r="K18" s="8">
        <v>40243160.98</v>
      </c>
      <c r="L18" s="11">
        <f t="shared" si="1"/>
        <v>0.3811612854279771</v>
      </c>
      <c r="M18" s="8">
        <v>32951719.22</v>
      </c>
    </row>
    <row r="19" spans="1:13" ht="33.75">
      <c r="A19" s="2" t="s">
        <v>4</v>
      </c>
      <c r="B19" s="9">
        <v>0</v>
      </c>
      <c r="C19" s="9">
        <v>0</v>
      </c>
      <c r="D19" s="9">
        <v>0</v>
      </c>
      <c r="E19" s="9">
        <v>0</v>
      </c>
      <c r="F19" s="10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10">
        <v>0</v>
      </c>
      <c r="M19" s="9">
        <v>0</v>
      </c>
    </row>
    <row r="20" spans="1:13" ht="33.75">
      <c r="A20" s="2" t="s">
        <v>5</v>
      </c>
      <c r="B20" s="9">
        <v>105580400</v>
      </c>
      <c r="C20" s="9">
        <v>105580400</v>
      </c>
      <c r="D20" s="9">
        <v>15294811.4</v>
      </c>
      <c r="E20" s="9">
        <v>14903451.13</v>
      </c>
      <c r="F20" s="10">
        <f t="shared" si="0"/>
        <v>0.14115736566635476</v>
      </c>
      <c r="G20" s="9">
        <v>25727200.94</v>
      </c>
      <c r="H20" s="9">
        <v>105580400</v>
      </c>
      <c r="I20" s="9">
        <v>105580400</v>
      </c>
      <c r="J20" s="9">
        <v>40856936.88</v>
      </c>
      <c r="K20" s="9">
        <v>40243160.98</v>
      </c>
      <c r="L20" s="10">
        <f t="shared" si="1"/>
        <v>0.3811612854279771</v>
      </c>
      <c r="M20" s="9">
        <v>32951719.22</v>
      </c>
    </row>
    <row r="21" spans="1:13" ht="73.5">
      <c r="A21" s="5" t="s">
        <v>22</v>
      </c>
      <c r="B21" s="8">
        <v>176685560</v>
      </c>
      <c r="C21" s="8">
        <v>176685560</v>
      </c>
      <c r="D21" s="8">
        <v>22772264.29</v>
      </c>
      <c r="E21" s="8">
        <v>20846258.4</v>
      </c>
      <c r="F21" s="11">
        <f>E21/B21</f>
        <v>0.11798507133237146</v>
      </c>
      <c r="G21" s="8">
        <v>16087318.27</v>
      </c>
      <c r="H21" s="8">
        <v>176685560</v>
      </c>
      <c r="I21" s="8">
        <v>176685560</v>
      </c>
      <c r="J21" s="8">
        <v>94071953</v>
      </c>
      <c r="K21" s="8">
        <v>90538659.81</v>
      </c>
      <c r="L21" s="11">
        <f>K21/H21</f>
        <v>0.5124281792467931</v>
      </c>
      <c r="M21" s="8">
        <v>73784783.31</v>
      </c>
    </row>
    <row r="22" spans="1:13" ht="33.75">
      <c r="A22" s="2" t="s">
        <v>4</v>
      </c>
      <c r="B22" s="9">
        <v>0</v>
      </c>
      <c r="C22" s="9">
        <v>0</v>
      </c>
      <c r="D22" s="9">
        <v>0</v>
      </c>
      <c r="E22" s="9">
        <v>0</v>
      </c>
      <c r="F22" s="10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10">
        <v>0</v>
      </c>
      <c r="M22" s="9">
        <v>0</v>
      </c>
    </row>
    <row r="23" spans="1:13" ht="33.75">
      <c r="A23" s="2" t="s">
        <v>5</v>
      </c>
      <c r="B23" s="9">
        <v>176685560</v>
      </c>
      <c r="C23" s="9">
        <v>176685560</v>
      </c>
      <c r="D23" s="9">
        <v>22772264.29</v>
      </c>
      <c r="E23" s="9">
        <v>20846258.4</v>
      </c>
      <c r="F23" s="10">
        <v>0.11798507133237146</v>
      </c>
      <c r="G23" s="9">
        <v>16087318.27</v>
      </c>
      <c r="H23" s="9">
        <v>176685560</v>
      </c>
      <c r="I23" s="9">
        <v>176685560</v>
      </c>
      <c r="J23" s="9">
        <v>94071953</v>
      </c>
      <c r="K23" s="9">
        <v>90538659.81</v>
      </c>
      <c r="L23" s="10">
        <f t="shared" si="1"/>
        <v>0.5124281792467931</v>
      </c>
      <c r="M23" s="9">
        <v>73784783.31</v>
      </c>
    </row>
    <row r="24" spans="1:13" ht="63">
      <c r="A24" s="5" t="s">
        <v>23</v>
      </c>
      <c r="B24" s="8">
        <v>193923180</v>
      </c>
      <c r="C24" s="8">
        <v>193923180</v>
      </c>
      <c r="D24" s="8">
        <v>54113849.53</v>
      </c>
      <c r="E24" s="8">
        <v>53879772.67</v>
      </c>
      <c r="F24" s="11">
        <f t="shared" si="0"/>
        <v>0.27784080618933743</v>
      </c>
      <c r="G24" s="8">
        <v>37093853.66</v>
      </c>
      <c r="H24" s="8">
        <v>193923180</v>
      </c>
      <c r="I24" s="8">
        <v>193923180</v>
      </c>
      <c r="J24" s="8">
        <v>131853026.78</v>
      </c>
      <c r="K24" s="8">
        <v>130842892.72</v>
      </c>
      <c r="L24" s="11">
        <f>K24/H24</f>
        <v>0.6747150738761607</v>
      </c>
      <c r="M24" s="8">
        <v>100385597.69</v>
      </c>
    </row>
    <row r="25" spans="1:13" ht="33.75">
      <c r="A25" s="2" t="s">
        <v>4</v>
      </c>
      <c r="B25" s="9">
        <v>0</v>
      </c>
      <c r="C25" s="9">
        <v>0</v>
      </c>
      <c r="D25" s="9">
        <v>0</v>
      </c>
      <c r="E25" s="9">
        <v>0</v>
      </c>
      <c r="F25" s="10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10">
        <v>0</v>
      </c>
      <c r="M25" s="9">
        <v>0</v>
      </c>
    </row>
    <row r="26" spans="1:13" ht="33.75">
      <c r="A26" s="2" t="s">
        <v>5</v>
      </c>
      <c r="B26" s="9">
        <v>193923180</v>
      </c>
      <c r="C26" s="9">
        <v>193923180</v>
      </c>
      <c r="D26" s="9">
        <v>54113849.53</v>
      </c>
      <c r="E26" s="9">
        <v>53879772.67</v>
      </c>
      <c r="F26" s="10">
        <f>E26/B26</f>
        <v>0.27784080618933743</v>
      </c>
      <c r="G26" s="9">
        <v>37093853.66</v>
      </c>
      <c r="H26" s="9">
        <v>193923180</v>
      </c>
      <c r="I26" s="9">
        <v>193923180</v>
      </c>
      <c r="J26" s="9">
        <v>131853026.78</v>
      </c>
      <c r="K26" s="9">
        <v>130842892.72</v>
      </c>
      <c r="L26" s="10">
        <f t="shared" si="1"/>
        <v>0.6747150738761607</v>
      </c>
      <c r="M26" s="9">
        <v>100385597.69</v>
      </c>
    </row>
    <row r="27" spans="1:13" ht="32.25" customHeight="1">
      <c r="A27" s="5" t="s">
        <v>24</v>
      </c>
      <c r="B27" s="8">
        <v>64641060</v>
      </c>
      <c r="C27" s="8">
        <v>64641060</v>
      </c>
      <c r="D27" s="8">
        <v>5023036.15</v>
      </c>
      <c r="E27" s="8">
        <v>5023036.15</v>
      </c>
      <c r="F27" s="11">
        <f t="shared" si="0"/>
        <v>0.07770658695881534</v>
      </c>
      <c r="G27" s="8">
        <v>4770895.09</v>
      </c>
      <c r="H27" s="8">
        <v>64641060</v>
      </c>
      <c r="I27" s="8">
        <v>64641060</v>
      </c>
      <c r="J27" s="8">
        <v>32612016.63</v>
      </c>
      <c r="K27" s="8">
        <v>32612016.63</v>
      </c>
      <c r="L27" s="11">
        <f t="shared" si="1"/>
        <v>0.5045093108002869</v>
      </c>
      <c r="M27" s="8">
        <v>27720890.08</v>
      </c>
    </row>
    <row r="28" spans="1:13" ht="33.75">
      <c r="A28" s="2" t="s">
        <v>4</v>
      </c>
      <c r="B28" s="9">
        <v>0</v>
      </c>
      <c r="C28" s="9">
        <v>0</v>
      </c>
      <c r="D28" s="9">
        <v>0</v>
      </c>
      <c r="E28" s="9">
        <v>0</v>
      </c>
      <c r="F28" s="10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10">
        <v>0</v>
      </c>
      <c r="M28" s="9">
        <v>0</v>
      </c>
    </row>
    <row r="29" spans="1:13" ht="33.75">
      <c r="A29" s="2" t="s">
        <v>5</v>
      </c>
      <c r="B29" s="9">
        <v>64641060</v>
      </c>
      <c r="C29" s="9">
        <v>64641060</v>
      </c>
      <c r="D29" s="9">
        <v>5023036.15</v>
      </c>
      <c r="E29" s="9">
        <v>5023036.15</v>
      </c>
      <c r="F29" s="10">
        <f t="shared" si="0"/>
        <v>0.07770658695881534</v>
      </c>
      <c r="G29" s="9">
        <v>4770895.09</v>
      </c>
      <c r="H29" s="9">
        <v>64641060</v>
      </c>
      <c r="I29" s="9">
        <v>64641060</v>
      </c>
      <c r="J29" s="9">
        <v>32612016.63</v>
      </c>
      <c r="K29" s="9">
        <v>32612016.63</v>
      </c>
      <c r="L29" s="10">
        <f t="shared" si="1"/>
        <v>0.5045093108002869</v>
      </c>
      <c r="M29" s="9">
        <v>27720890.08</v>
      </c>
    </row>
    <row r="30" spans="1:13" ht="12.75">
      <c r="A30" s="4" t="s">
        <v>6</v>
      </c>
      <c r="B30" s="8">
        <f>B6+B9+B12+B15+B18+B21+B24+B27</f>
        <v>2198356237</v>
      </c>
      <c r="C30" s="8">
        <f>C6+C9+C12+C15+C18+C21+C24+C27</f>
        <v>2198356237</v>
      </c>
      <c r="D30" s="8">
        <f>D6+D9+D12+D15+D18+D21+D24+D27</f>
        <v>328987002.23</v>
      </c>
      <c r="E30" s="8">
        <f>E6+E9+E12+E15+E18+E21+E24+E27</f>
        <v>303978800.71</v>
      </c>
      <c r="F30" s="11">
        <f>E30/B30</f>
        <v>0.1382754967524401</v>
      </c>
      <c r="G30" s="8">
        <f>G27+G24+G21+G18+G15+G12+G9+G6</f>
        <v>267471488.47</v>
      </c>
      <c r="H30" s="8">
        <f>H6+H9+H12+H15+H18+H21+H24+H27</f>
        <v>2198356237</v>
      </c>
      <c r="I30" s="8">
        <f>I6+I9+I12+I15+I18+I21+I24+I27</f>
        <v>2198356237</v>
      </c>
      <c r="J30" s="8">
        <f>J6+J9+J12+J15+J18+J21+J24+J27</f>
        <v>1159041105.8000002</v>
      </c>
      <c r="K30" s="8">
        <f>K6+K9+K12+K15+K18+K21+K24+K27</f>
        <v>1025730533.1700002</v>
      </c>
      <c r="L30" s="11">
        <f t="shared" si="1"/>
        <v>0.46658977098714877</v>
      </c>
      <c r="M30" s="8">
        <f>M27+M24+M21+M18+M15+M12+M9+M6</f>
        <v>822431724.01</v>
      </c>
    </row>
    <row r="31" spans="1:13" ht="67.5">
      <c r="A31" s="6" t="s">
        <v>7</v>
      </c>
      <c r="B31" s="9">
        <v>0</v>
      </c>
      <c r="C31" s="9">
        <v>0</v>
      </c>
      <c r="D31" s="9">
        <v>0</v>
      </c>
      <c r="E31" s="9">
        <f>E33</f>
        <v>0</v>
      </c>
      <c r="F31" s="10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10">
        <v>0</v>
      </c>
      <c r="M31" s="9">
        <v>0</v>
      </c>
    </row>
    <row r="32" spans="1:13" ht="67.5">
      <c r="A32" s="2" t="s">
        <v>13</v>
      </c>
      <c r="B32" s="9" t="s">
        <v>28</v>
      </c>
      <c r="C32" s="9" t="s">
        <v>28</v>
      </c>
      <c r="D32" s="9" t="s">
        <v>28</v>
      </c>
      <c r="E32" s="9" t="s">
        <v>28</v>
      </c>
      <c r="F32" s="10" t="s">
        <v>28</v>
      </c>
      <c r="G32" s="9" t="s">
        <v>28</v>
      </c>
      <c r="H32" s="9" t="s">
        <v>28</v>
      </c>
      <c r="I32" s="9" t="s">
        <v>28</v>
      </c>
      <c r="J32" s="9" t="s">
        <v>28</v>
      </c>
      <c r="K32" s="9" t="s">
        <v>28</v>
      </c>
      <c r="L32" s="10" t="s">
        <v>28</v>
      </c>
      <c r="M32" s="9" t="s">
        <v>28</v>
      </c>
    </row>
    <row r="33" spans="1:13" ht="33.75" customHeight="1">
      <c r="A33" s="19" t="s">
        <v>16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25.5" customHeight="1">
      <c r="A34" s="19" t="s">
        <v>25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6" spans="5:11" ht="12.75">
      <c r="E36" s="7"/>
      <c r="J36" s="7"/>
      <c r="K36" s="7"/>
    </row>
  </sheetData>
  <sheetProtection/>
  <mergeCells count="6">
    <mergeCell ref="A1:M1"/>
    <mergeCell ref="A33:M33"/>
    <mergeCell ref="A34:M34"/>
    <mergeCell ref="B5:G5"/>
    <mergeCell ref="H5:M5"/>
    <mergeCell ref="A2:M2"/>
  </mergeCells>
  <printOptions/>
  <pageMargins left="0.31496062992125984" right="0.15748031496062992" top="0.1968503937007874" bottom="0.15748031496062992" header="0.15748031496062992" footer="0.2362204724409449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mskarzynska</cp:lastModifiedBy>
  <cp:lastPrinted>2013-03-12T07:49:49Z</cp:lastPrinted>
  <dcterms:created xsi:type="dcterms:W3CDTF">1997-02-26T13:46:56Z</dcterms:created>
  <dcterms:modified xsi:type="dcterms:W3CDTF">2013-05-28T10:42:31Z</dcterms:modified>
  <cp:category/>
  <cp:version/>
  <cp:contentType/>
  <cp:contentStatus/>
</cp:coreProperties>
</file>