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8240" windowHeight="10800"/>
  </bookViews>
  <sheets>
    <sheet name="OR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L34" i="1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K31" s="1"/>
  <c r="J32"/>
  <c r="I32"/>
  <c r="I31" s="1"/>
  <c r="H32"/>
  <c r="G32"/>
  <c r="G31" s="1"/>
  <c r="F32"/>
  <c r="E32"/>
  <c r="E31" s="1"/>
  <c r="D32"/>
  <c r="C32"/>
  <c r="C31" s="1"/>
  <c r="B32"/>
  <c r="L31"/>
  <c r="J31"/>
  <c r="H31"/>
  <c r="F31"/>
  <c r="D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L26" s="1"/>
  <c r="K27"/>
  <c r="J27"/>
  <c r="J26" s="1"/>
  <c r="I27"/>
  <c r="H27"/>
  <c r="H26" s="1"/>
  <c r="G27"/>
  <c r="F27"/>
  <c r="F26" s="1"/>
  <c r="E27"/>
  <c r="D27"/>
  <c r="D26" s="1"/>
  <c r="C27"/>
  <c r="B27"/>
  <c r="B26" s="1"/>
  <c r="K26"/>
  <c r="I26"/>
  <c r="G26"/>
  <c r="E26"/>
  <c r="C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K21" s="1"/>
  <c r="J22"/>
  <c r="I22"/>
  <c r="I21" s="1"/>
  <c r="H22"/>
  <c r="G22"/>
  <c r="G21" s="1"/>
  <c r="F22"/>
  <c r="E22"/>
  <c r="E21" s="1"/>
  <c r="B22"/>
  <c r="L21"/>
  <c r="J21"/>
  <c r="H21"/>
  <c r="F21"/>
  <c r="D21"/>
  <c r="B21"/>
  <c r="L20"/>
  <c r="K20"/>
  <c r="J20"/>
  <c r="I20"/>
  <c r="H20"/>
  <c r="E20"/>
  <c r="B20"/>
  <c r="L19"/>
  <c r="K19"/>
  <c r="J19"/>
  <c r="I19"/>
  <c r="H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E12"/>
  <c r="B12"/>
  <c r="L11"/>
  <c r="L9" s="1"/>
  <c r="K11"/>
  <c r="J11"/>
  <c r="J9" s="1"/>
  <c r="I11"/>
  <c r="H11"/>
  <c r="H9" s="1"/>
  <c r="G11"/>
  <c r="F11"/>
  <c r="E11"/>
  <c r="D11"/>
  <c r="C11"/>
  <c r="B11"/>
  <c r="G10"/>
  <c r="F10"/>
  <c r="F9" s="1"/>
  <c r="E10"/>
  <c r="D10"/>
  <c r="D9" s="1"/>
  <c r="C10"/>
  <c r="B10"/>
  <c r="B9" s="1"/>
  <c r="K9"/>
  <c r="I9"/>
  <c r="G9"/>
  <c r="E9"/>
  <c r="C9"/>
  <c r="B4"/>
  <c r="B3"/>
  <c r="C21" l="1"/>
  <c r="B35"/>
  <c r="F35"/>
  <c r="J35"/>
  <c r="D35"/>
  <c r="H35"/>
  <c r="L35"/>
  <c r="C35"/>
  <c r="E35"/>
  <c r="G35"/>
  <c r="I35"/>
  <c r="K35"/>
</calcChain>
</file>

<file path=xl/sharedStrings.xml><?xml version="1.0" encoding="utf-8"?>
<sst xmlns="http://schemas.openxmlformats.org/spreadsheetml/2006/main" count="50" uniqueCount="46">
  <si>
    <t>WOJEWÓDZTWO</t>
  </si>
  <si>
    <t xml:space="preserve">dane wg stanu na dzień </t>
  </si>
  <si>
    <t>Działanie</t>
  </si>
  <si>
    <t>Złożone wnioski</t>
  </si>
  <si>
    <t>Zawarte umowy/wydane decyzje</t>
  </si>
  <si>
    <t>Zrealizowane płatności</t>
  </si>
  <si>
    <t>liczba</t>
  </si>
  <si>
    <t>wnioskowana kwota (zł)</t>
  </si>
  <si>
    <t>liczba umów / decyzji</t>
  </si>
  <si>
    <t>kwota umów / decyzji (zł)</t>
  </si>
  <si>
    <t>liczba płatności</t>
  </si>
  <si>
    <t>liczba operacji</t>
  </si>
  <si>
    <t>liczba różnych beneficjentów</t>
  </si>
  <si>
    <t>wypłacona kwota (zł)</t>
  </si>
  <si>
    <t>Ogółem</t>
  </si>
  <si>
    <t>EFRROW</t>
  </si>
  <si>
    <t>OŚ I</t>
  </si>
  <si>
    <t>Szkolenia zawodowe dla osób zatrudnionych w rolnictwie i leśnictwie*</t>
  </si>
  <si>
    <t>Ułatwianie startu młodym rolnikom</t>
  </si>
  <si>
    <t xml:space="preserve">Renty strukturalne** </t>
  </si>
  <si>
    <t>Korzystanie z usług doradczych</t>
  </si>
  <si>
    <t>Modernizacja gospodarstw rolnych</t>
  </si>
  <si>
    <t>Zwiększenie wartości dodanej podstawowej produkcji rolnej i leśnej</t>
  </si>
  <si>
    <t>Poprawianie i rozwijanie infrastruktury związanej z rozwojem i dostosowaniem rolnictwa i leśnictwa</t>
  </si>
  <si>
    <t>Przywracanie potencjału produkcji rolnej zniszczonego w wyniku wystąpienia klęsk żywiołowych oraz wprowadzenie odpowiednich działań zapobiegawczych</t>
  </si>
  <si>
    <t>Uczestnictwo rolników w systemach jakości żywności</t>
  </si>
  <si>
    <t>Wspieranie gospodarstw niskotowarowych - zobowiązania z lat 2004-2006</t>
  </si>
  <si>
    <t>Grupy producentów rolnych**</t>
  </si>
  <si>
    <t>OŚ II</t>
  </si>
  <si>
    <t>Wspieranie gospodarowania na obszarach górskich i innych obszarach o niekorzystnych warunkach gospodarowania</t>
  </si>
  <si>
    <t>Program rolnośrodowiskowy
(płatności rolnośrodowiskowe)**</t>
  </si>
  <si>
    <t>Zalesianie gruntów rolnych
oraz zalesianie gruntów innych niż rolne**</t>
  </si>
  <si>
    <t>Odtwarzanie potencjału produkcji leśnej zniszczonego przez katastrofy i wprowadzenie instrumentów zapobiegawczych</t>
  </si>
  <si>
    <t>OŚ III</t>
  </si>
  <si>
    <t>Różnicowanie w kierunku działalności nierolniczej</t>
  </si>
  <si>
    <t>Tworzenie i rozwój mikroprzedsiębiorstw</t>
  </si>
  <si>
    <t>Podstawowe usługi dla gospodarki i ludności wiejskiej</t>
  </si>
  <si>
    <t>Odnowa i rozwój wsi</t>
  </si>
  <si>
    <t>OŚ IV</t>
  </si>
  <si>
    <t>Wdrażanie Lokalnych Strategii Rozwoju</t>
  </si>
  <si>
    <t>Wdrażanie projektów współpracy</t>
  </si>
  <si>
    <t>Funkcjonowanie lokalnej grupy działania</t>
  </si>
  <si>
    <t>SUMA</t>
  </si>
  <si>
    <t>* w działaniu 111 "Szkolenia…" nie ujęto liczby oraz kwoty złożonych wniosków i zawartych umów, które swoim zasięgiem obejmują cały kraj i nie można ich  przyporządkować do konkretnego województwa. Brak podziału zrealizowanych płatności na województwa.</t>
  </si>
  <si>
    <t>** kwoty dotyczące zrealizowanych płatności obejmują również zobowiązania z lata 2004-2006</t>
  </si>
  <si>
    <t>Załącznik XIV. Projekty realizowne w ramach PROW 2007-2013</t>
  </si>
</sst>
</file>

<file path=xl/styles.xml><?xml version="1.0" encoding="utf-8"?>
<styleSheet xmlns="http://schemas.openxmlformats.org/spreadsheetml/2006/main">
  <fonts count="23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8"/>
      <name val="Tahoma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68">
    <xf numFmtId="0" fontId="0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" fillId="11" borderId="37" applyNumberFormat="0" applyAlignment="0" applyProtection="0"/>
    <xf numFmtId="0" fontId="5" fillId="11" borderId="37" applyNumberFormat="0" applyAlignment="0" applyProtection="0"/>
    <xf numFmtId="0" fontId="5" fillId="11" borderId="37" applyNumberFormat="0" applyAlignment="0" applyProtection="0"/>
    <xf numFmtId="0" fontId="5" fillId="11" borderId="37" applyNumberFormat="0" applyAlignment="0" applyProtection="0"/>
    <xf numFmtId="0" fontId="5" fillId="11" borderId="37" applyNumberFormat="0" applyAlignment="0" applyProtection="0"/>
    <xf numFmtId="0" fontId="5" fillId="12" borderId="37" applyNumberFormat="0" applyAlignment="0" applyProtection="0"/>
    <xf numFmtId="0" fontId="5" fillId="12" borderId="37" applyNumberFormat="0" applyAlignment="0" applyProtection="0"/>
    <xf numFmtId="0" fontId="5" fillId="12" borderId="37" applyNumberFormat="0" applyAlignment="0" applyProtection="0"/>
    <xf numFmtId="0" fontId="5" fillId="12" borderId="37" applyNumberFormat="0" applyAlignment="0" applyProtection="0"/>
    <xf numFmtId="0" fontId="5" fillId="12" borderId="37" applyNumberFormat="0" applyAlignment="0" applyProtection="0"/>
    <xf numFmtId="0" fontId="5" fillId="11" borderId="37" applyNumberFormat="0" applyAlignment="0" applyProtection="0"/>
    <xf numFmtId="0" fontId="5" fillId="12" borderId="37" applyNumberFormat="0" applyAlignment="0" applyProtection="0"/>
    <xf numFmtId="0" fontId="5" fillId="12" borderId="37" applyNumberFormat="0" applyAlignment="0" applyProtection="0"/>
    <xf numFmtId="0" fontId="5" fillId="12" borderId="37" applyNumberFormat="0" applyAlignment="0" applyProtection="0"/>
    <xf numFmtId="0" fontId="5" fillId="12" borderId="37" applyNumberFormat="0" applyAlignment="0" applyProtection="0"/>
    <xf numFmtId="0" fontId="5" fillId="12" borderId="37" applyNumberFormat="0" applyAlignment="0" applyProtection="0"/>
    <xf numFmtId="0" fontId="5" fillId="12" borderId="37" applyNumberFormat="0" applyAlignment="0" applyProtection="0"/>
    <xf numFmtId="0" fontId="5" fillId="12" borderId="37" applyNumberFormat="0" applyAlignment="0" applyProtection="0"/>
    <xf numFmtId="0" fontId="5" fillId="11" borderId="37" applyNumberFormat="0" applyAlignment="0" applyProtection="0"/>
    <xf numFmtId="0" fontId="5" fillId="11" borderId="37" applyNumberFormat="0" applyAlignment="0" applyProtection="0"/>
    <xf numFmtId="0" fontId="5" fillId="11" borderId="37" applyNumberFormat="0" applyAlignment="0" applyProtection="0"/>
    <xf numFmtId="0" fontId="5" fillId="11" borderId="37" applyNumberFormat="0" applyAlignment="0" applyProtection="0"/>
    <xf numFmtId="0" fontId="5" fillId="11" borderId="37" applyNumberFormat="0" applyAlignment="0" applyProtection="0"/>
    <xf numFmtId="0" fontId="5" fillId="11" borderId="37" applyNumberFormat="0" applyAlignment="0" applyProtection="0"/>
    <xf numFmtId="0" fontId="5" fillId="11" borderId="37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6" fillId="11" borderId="38" applyNumberFormat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8" fillId="0" borderId="39" applyNumberFormat="0" applyFill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9" fillId="25" borderId="40" applyNumberFormat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7" fillId="11" borderId="37" applyNumberFormat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8" fillId="0" borderId="44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1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1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3" fillId="27" borderId="45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</cellStyleXfs>
  <cellXfs count="103">
    <xf numFmtId="0" fontId="0" fillId="0" borderId="0" xfId="0"/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vertical="center" wrapText="1"/>
    </xf>
    <xf numFmtId="4" fontId="2" fillId="2" borderId="22" xfId="0" applyNumberFormat="1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4" fontId="2" fillId="2" borderId="24" xfId="0" applyNumberFormat="1" applyFont="1" applyFill="1" applyBorder="1" applyAlignment="1">
      <alignment vertical="center" wrapText="1"/>
    </xf>
    <xf numFmtId="3" fontId="2" fillId="2" borderId="21" xfId="0" applyNumberFormat="1" applyFont="1" applyFill="1" applyBorder="1" applyAlignment="1">
      <alignment horizontal="right" vertical="center" wrapText="1"/>
    </xf>
    <xf numFmtId="0" fontId="1" fillId="0" borderId="25" xfId="0" applyNumberFormat="1" applyFont="1" applyFill="1" applyBorder="1" applyAlignment="1">
      <alignment horizontal="left" vertical="center" wrapText="1"/>
    </xf>
    <xf numFmtId="3" fontId="1" fillId="0" borderId="26" xfId="0" applyNumberFormat="1" applyFont="1" applyFill="1" applyBorder="1" applyAlignment="1">
      <alignment horizontal="right" vertical="center"/>
    </xf>
    <xf numFmtId="4" fontId="1" fillId="0" borderId="27" xfId="0" applyNumberFormat="1" applyFont="1" applyFill="1" applyBorder="1" applyAlignment="1">
      <alignment vertical="center"/>
    </xf>
    <xf numFmtId="4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vertical="center"/>
    </xf>
    <xf numFmtId="3" fontId="1" fillId="3" borderId="26" xfId="0" applyNumberFormat="1" applyFont="1" applyFill="1" applyBorder="1" applyAlignment="1">
      <alignment horizontal="right" vertical="center"/>
    </xf>
    <xf numFmtId="3" fontId="1" fillId="3" borderId="27" xfId="0" applyNumberFormat="1" applyFont="1" applyFill="1" applyBorder="1" applyAlignment="1">
      <alignment horizontal="right" vertical="center"/>
    </xf>
    <xf numFmtId="4" fontId="1" fillId="3" borderId="27" xfId="0" applyNumberFormat="1" applyFont="1" applyFill="1" applyBorder="1" applyAlignment="1">
      <alignment vertical="center"/>
    </xf>
    <xf numFmtId="4" fontId="1" fillId="3" borderId="28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left" vertical="center" wrapText="1"/>
    </xf>
    <xf numFmtId="3" fontId="1" fillId="4" borderId="8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/>
    <xf numFmtId="4" fontId="1" fillId="4" borderId="10" xfId="0" applyNumberFormat="1" applyFont="1" applyFill="1" applyBorder="1" applyAlignment="1"/>
    <xf numFmtId="3" fontId="1" fillId="4" borderId="11" xfId="0" applyNumberFormat="1" applyFont="1" applyFill="1" applyBorder="1" applyAlignment="1">
      <alignment horizontal="right"/>
    </xf>
    <xf numFmtId="4" fontId="1" fillId="4" borderId="12" xfId="0" applyNumberFormat="1" applyFont="1" applyFill="1" applyBorder="1" applyAlignment="1"/>
    <xf numFmtId="3" fontId="1" fillId="4" borderId="9" xfId="0" applyNumberFormat="1" applyFont="1" applyFill="1" applyBorder="1" applyAlignment="1">
      <alignment horizontal="right"/>
    </xf>
    <xf numFmtId="4" fontId="1" fillId="5" borderId="9" xfId="0" applyNumberFormat="1" applyFont="1" applyFill="1" applyBorder="1" applyAlignment="1"/>
    <xf numFmtId="4" fontId="1" fillId="5" borderId="10" xfId="0" applyNumberFormat="1" applyFont="1" applyFill="1" applyBorder="1" applyAlignment="1"/>
    <xf numFmtId="4" fontId="1" fillId="5" borderId="12" xfId="0" applyNumberFormat="1" applyFont="1" applyFill="1" applyBorder="1" applyAlignment="1"/>
    <xf numFmtId="3" fontId="1" fillId="5" borderId="8" xfId="0" applyNumberFormat="1" applyFont="1" applyFill="1" applyBorder="1" applyAlignment="1">
      <alignment horizontal="right"/>
    </xf>
    <xf numFmtId="3" fontId="1" fillId="5" borderId="11" xfId="0" applyNumberFormat="1" applyFont="1" applyFill="1" applyBorder="1" applyAlignment="1">
      <alignment horizontal="right"/>
    </xf>
    <xf numFmtId="0" fontId="1" fillId="0" borderId="31" xfId="0" applyNumberFormat="1" applyFont="1" applyFill="1" applyBorder="1" applyAlignment="1">
      <alignment horizontal="left" vertical="center" wrapText="1"/>
    </xf>
    <xf numFmtId="3" fontId="1" fillId="0" borderId="32" xfId="0" applyNumberFormat="1" applyFont="1" applyBorder="1" applyAlignment="1">
      <alignment horizontal="right"/>
    </xf>
    <xf numFmtId="4" fontId="1" fillId="5" borderId="33" xfId="0" applyNumberFormat="1" applyFont="1" applyFill="1" applyBorder="1" applyAlignment="1"/>
    <xf numFmtId="4" fontId="1" fillId="5" borderId="34" xfId="0" applyNumberFormat="1" applyFont="1" applyFill="1" applyBorder="1" applyAlignment="1"/>
    <xf numFmtId="3" fontId="1" fillId="0" borderId="35" xfId="0" applyNumberFormat="1" applyFont="1" applyBorder="1" applyAlignment="1">
      <alignment horizontal="right"/>
    </xf>
    <xf numFmtId="4" fontId="1" fillId="5" borderId="36" xfId="0" applyNumberFormat="1" applyFont="1" applyFill="1" applyBorder="1" applyAlignment="1"/>
    <xf numFmtId="3" fontId="1" fillId="0" borderId="33" xfId="0" applyNumberFormat="1" applyFont="1" applyBorder="1" applyAlignment="1">
      <alignment horizontal="right"/>
    </xf>
    <xf numFmtId="4" fontId="1" fillId="0" borderId="33" xfId="0" applyNumberFormat="1" applyFont="1" applyBorder="1" applyAlignment="1"/>
    <xf numFmtId="4" fontId="1" fillId="0" borderId="34" xfId="0" applyNumberFormat="1" applyFont="1" applyBorder="1" applyAlignment="1"/>
    <xf numFmtId="0" fontId="2" fillId="2" borderId="19" xfId="0" applyNumberFormat="1" applyFont="1" applyFill="1" applyBorder="1" applyAlignment="1">
      <alignment horizontal="left" vertical="center" wrapText="1"/>
    </xf>
    <xf numFmtId="3" fontId="2" fillId="2" borderId="20" xfId="0" applyNumberFormat="1" applyFont="1" applyFill="1" applyBorder="1" applyAlignment="1">
      <alignment horizontal="right"/>
    </xf>
    <xf numFmtId="4" fontId="2" fillId="2" borderId="21" xfId="0" applyNumberFormat="1" applyFont="1" applyFill="1" applyBorder="1" applyAlignment="1"/>
    <xf numFmtId="4" fontId="2" fillId="2" borderId="22" xfId="0" applyNumberFormat="1" applyFont="1" applyFill="1" applyBorder="1" applyAlignment="1"/>
    <xf numFmtId="3" fontId="2" fillId="2" borderId="23" xfId="0" applyNumberFormat="1" applyFont="1" applyFill="1" applyBorder="1" applyAlignment="1">
      <alignment horizontal="right"/>
    </xf>
    <xf numFmtId="4" fontId="2" fillId="2" borderId="24" xfId="0" applyNumberFormat="1" applyFont="1" applyFill="1" applyBorder="1" applyAlignment="1"/>
    <xf numFmtId="3" fontId="2" fillId="2" borderId="21" xfId="0" applyNumberFormat="1" applyFont="1" applyFill="1" applyBorder="1" applyAlignment="1">
      <alignment horizontal="right"/>
    </xf>
    <xf numFmtId="3" fontId="1" fillId="0" borderId="26" xfId="0" applyNumberFormat="1" applyFont="1" applyBorder="1" applyAlignment="1">
      <alignment horizontal="right" wrapText="1"/>
    </xf>
    <xf numFmtId="4" fontId="1" fillId="5" borderId="27" xfId="0" applyNumberFormat="1" applyFont="1" applyFill="1" applyBorder="1" applyAlignment="1"/>
    <xf numFmtId="4" fontId="1" fillId="5" borderId="28" xfId="0" applyNumberFormat="1" applyFont="1" applyFill="1" applyBorder="1" applyAlignment="1"/>
    <xf numFmtId="3" fontId="1" fillId="0" borderId="29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/>
    <xf numFmtId="4" fontId="1" fillId="0" borderId="30" xfId="0" applyNumberFormat="1" applyFont="1" applyFill="1" applyBorder="1" applyAlignment="1"/>
    <xf numFmtId="3" fontId="1" fillId="0" borderId="26" xfId="0" applyNumberFormat="1" applyFont="1" applyFill="1" applyBorder="1" applyAlignment="1">
      <alignment horizontal="right"/>
    </xf>
    <xf numFmtId="3" fontId="1" fillId="0" borderId="27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/>
    <xf numFmtId="3" fontId="1" fillId="0" borderId="8" xfId="0" applyNumberFormat="1" applyFont="1" applyBorder="1" applyAlignment="1">
      <alignment horizontal="right" wrapText="1"/>
    </xf>
    <xf numFmtId="4" fontId="1" fillId="0" borderId="9" xfId="0" applyNumberFormat="1" applyFont="1" applyBorder="1" applyAlignment="1">
      <alignment wrapText="1"/>
    </xf>
    <xf numFmtId="4" fontId="1" fillId="0" borderId="10" xfId="0" applyNumberFormat="1" applyFont="1" applyBorder="1" applyAlignment="1">
      <alignment wrapText="1"/>
    </xf>
    <xf numFmtId="3" fontId="1" fillId="0" borderId="11" xfId="0" applyNumberFormat="1" applyFont="1" applyBorder="1" applyAlignment="1">
      <alignment horizontal="right" wrapText="1"/>
    </xf>
    <xf numFmtId="4" fontId="1" fillId="0" borderId="12" xfId="0" applyNumberFormat="1" applyFont="1" applyBorder="1" applyAlignment="1">
      <alignment wrapText="1"/>
    </xf>
    <xf numFmtId="3" fontId="1" fillId="0" borderId="9" xfId="0" applyNumberFormat="1" applyFont="1" applyBorder="1" applyAlignment="1">
      <alignment horizontal="right" wrapText="1"/>
    </xf>
    <xf numFmtId="4" fontId="1" fillId="0" borderId="36" xfId="0" applyNumberFormat="1" applyFont="1" applyBorder="1" applyAlignment="1"/>
    <xf numFmtId="3" fontId="1" fillId="0" borderId="26" xfId="0" applyNumberFormat="1" applyFont="1" applyBorder="1" applyAlignment="1">
      <alignment horizontal="right"/>
    </xf>
    <xf numFmtId="4" fontId="1" fillId="0" borderId="27" xfId="0" applyNumberFormat="1" applyFont="1" applyBorder="1" applyAlignment="1"/>
    <xf numFmtId="4" fontId="1" fillId="0" borderId="28" xfId="0" applyNumberFormat="1" applyFont="1" applyBorder="1" applyAlignment="1"/>
    <xf numFmtId="3" fontId="1" fillId="0" borderId="29" xfId="0" applyNumberFormat="1" applyFont="1" applyBorder="1" applyAlignment="1">
      <alignment horizontal="right"/>
    </xf>
    <xf numFmtId="4" fontId="1" fillId="0" borderId="30" xfId="0" applyNumberFormat="1" applyFont="1" applyBorder="1" applyAlignment="1"/>
    <xf numFmtId="3" fontId="1" fillId="0" borderId="2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/>
    <xf numFmtId="4" fontId="1" fillId="0" borderId="10" xfId="0" applyNumberFormat="1" applyFont="1" applyBorder="1" applyAlignment="1"/>
    <xf numFmtId="3" fontId="1" fillId="0" borderId="11" xfId="0" applyNumberFormat="1" applyFont="1" applyBorder="1" applyAlignment="1">
      <alignment horizontal="right"/>
    </xf>
    <xf numFmtId="4" fontId="1" fillId="0" borderId="12" xfId="0" applyNumberFormat="1" applyFont="1" applyBorder="1" applyAlignment="1"/>
    <xf numFmtId="3" fontId="1" fillId="0" borderId="9" xfId="0" applyNumberFormat="1" applyFont="1" applyBorder="1" applyAlignment="1">
      <alignment horizontal="right"/>
    </xf>
    <xf numFmtId="0" fontId="2" fillId="2" borderId="19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/>
  </cellXfs>
  <cellStyles count="1668">
    <cellStyle name="20% - akcent 1 10" xfId="1"/>
    <cellStyle name="20% - akcent 1 10 2" xfId="2"/>
    <cellStyle name="20% - akcent 1 10 3" xfId="3"/>
    <cellStyle name="20% - akcent 1 11" xfId="4"/>
    <cellStyle name="20% - akcent 1 11 2" xfId="5"/>
    <cellStyle name="20% - akcent 1 11 3" xfId="6"/>
    <cellStyle name="20% - akcent 1 12" xfId="7"/>
    <cellStyle name="20% - akcent 1 12 2" xfId="8"/>
    <cellStyle name="20% - akcent 1 12 3" xfId="9"/>
    <cellStyle name="20% - akcent 1 13" xfId="10"/>
    <cellStyle name="20% - akcent 1 13 2" xfId="11"/>
    <cellStyle name="20% - akcent 1 13 3" xfId="12"/>
    <cellStyle name="20% - akcent 1 14" xfId="13"/>
    <cellStyle name="20% - akcent 1 14 2" xfId="14"/>
    <cellStyle name="20% - akcent 1 14 3" xfId="15"/>
    <cellStyle name="20% - akcent 1 15" xfId="16"/>
    <cellStyle name="20% - akcent 1 16" xfId="17"/>
    <cellStyle name="20% - akcent 1 17" xfId="18"/>
    <cellStyle name="20% - akcent 1 18" xfId="19"/>
    <cellStyle name="20% - akcent 1 19" xfId="20"/>
    <cellStyle name="20% - akcent 1 2" xfId="21"/>
    <cellStyle name="20% - akcent 1 2 2" xfId="22"/>
    <cellStyle name="20% - akcent 1 2 2 2" xfId="23"/>
    <cellStyle name="20% - akcent 1 2 2 3" xfId="24"/>
    <cellStyle name="20% - akcent 1 2 3" xfId="25"/>
    <cellStyle name="20% - akcent 1 20" xfId="26"/>
    <cellStyle name="20% - akcent 1 21" xfId="27"/>
    <cellStyle name="20% - akcent 1 3" xfId="28"/>
    <cellStyle name="20% - akcent 1 3 2" xfId="29"/>
    <cellStyle name="20% - akcent 1 3 3" xfId="30"/>
    <cellStyle name="20% - akcent 1 4" xfId="31"/>
    <cellStyle name="20% - akcent 1 4 2" xfId="32"/>
    <cellStyle name="20% - akcent 1 4 3" xfId="33"/>
    <cellStyle name="20% - akcent 1 5" xfId="34"/>
    <cellStyle name="20% - akcent 1 5 2" xfId="35"/>
    <cellStyle name="20% - akcent 1 5 3" xfId="36"/>
    <cellStyle name="20% - akcent 1 6" xfId="37"/>
    <cellStyle name="20% - akcent 1 6 2" xfId="38"/>
    <cellStyle name="20% - akcent 1 6 3" xfId="39"/>
    <cellStyle name="20% - akcent 1 7" xfId="40"/>
    <cellStyle name="20% - akcent 1 7 2" xfId="41"/>
    <cellStyle name="20% - akcent 1 7 3" xfId="42"/>
    <cellStyle name="20% - akcent 1 8" xfId="43"/>
    <cellStyle name="20% - akcent 1 8 2" xfId="44"/>
    <cellStyle name="20% - akcent 1 8 3" xfId="45"/>
    <cellStyle name="20% - akcent 1 9" xfId="46"/>
    <cellStyle name="20% - akcent 1 9 2" xfId="47"/>
    <cellStyle name="20% - akcent 1 9 3" xfId="48"/>
    <cellStyle name="20% - akcent 2 10" xfId="49"/>
    <cellStyle name="20% - akcent 2 10 2" xfId="50"/>
    <cellStyle name="20% - akcent 2 10 3" xfId="51"/>
    <cellStyle name="20% - akcent 2 11" xfId="52"/>
    <cellStyle name="20% - akcent 2 11 2" xfId="53"/>
    <cellStyle name="20% - akcent 2 11 3" xfId="54"/>
    <cellStyle name="20% - akcent 2 12" xfId="55"/>
    <cellStyle name="20% - akcent 2 12 2" xfId="56"/>
    <cellStyle name="20% - akcent 2 12 3" xfId="57"/>
    <cellStyle name="20% - akcent 2 13" xfId="58"/>
    <cellStyle name="20% - akcent 2 13 2" xfId="59"/>
    <cellStyle name="20% - akcent 2 13 3" xfId="60"/>
    <cellStyle name="20% - akcent 2 14" xfId="61"/>
    <cellStyle name="20% - akcent 2 14 2" xfId="62"/>
    <cellStyle name="20% - akcent 2 14 3" xfId="63"/>
    <cellStyle name="20% - akcent 2 15" xfId="64"/>
    <cellStyle name="20% - akcent 2 16" xfId="65"/>
    <cellStyle name="20% - akcent 2 17" xfId="66"/>
    <cellStyle name="20% - akcent 2 18" xfId="67"/>
    <cellStyle name="20% - akcent 2 19" xfId="68"/>
    <cellStyle name="20% - akcent 2 2" xfId="69"/>
    <cellStyle name="20% - akcent 2 2 2" xfId="70"/>
    <cellStyle name="20% - akcent 2 2 2 2" xfId="71"/>
    <cellStyle name="20% - akcent 2 2 2 3" xfId="72"/>
    <cellStyle name="20% - akcent 2 2 3" xfId="73"/>
    <cellStyle name="20% - akcent 2 20" xfId="74"/>
    <cellStyle name="20% - akcent 2 21" xfId="75"/>
    <cellStyle name="20% - akcent 2 3" xfId="76"/>
    <cellStyle name="20% - akcent 2 3 2" xfId="77"/>
    <cellStyle name="20% - akcent 2 3 3" xfId="78"/>
    <cellStyle name="20% - akcent 2 4" xfId="79"/>
    <cellStyle name="20% - akcent 2 4 2" xfId="80"/>
    <cellStyle name="20% - akcent 2 4 3" xfId="81"/>
    <cellStyle name="20% - akcent 2 5" xfId="82"/>
    <cellStyle name="20% - akcent 2 5 2" xfId="83"/>
    <cellStyle name="20% - akcent 2 5 3" xfId="84"/>
    <cellStyle name="20% - akcent 2 6" xfId="85"/>
    <cellStyle name="20% - akcent 2 6 2" xfId="86"/>
    <cellStyle name="20% - akcent 2 6 3" xfId="87"/>
    <cellStyle name="20% - akcent 2 7" xfId="88"/>
    <cellStyle name="20% - akcent 2 7 2" xfId="89"/>
    <cellStyle name="20% - akcent 2 7 3" xfId="90"/>
    <cellStyle name="20% - akcent 2 8" xfId="91"/>
    <cellStyle name="20% - akcent 2 8 2" xfId="92"/>
    <cellStyle name="20% - akcent 2 8 3" xfId="93"/>
    <cellStyle name="20% - akcent 2 9" xfId="94"/>
    <cellStyle name="20% - akcent 2 9 2" xfId="95"/>
    <cellStyle name="20% - akcent 2 9 3" xfId="96"/>
    <cellStyle name="20% - akcent 3 10" xfId="97"/>
    <cellStyle name="20% - akcent 3 10 2" xfId="98"/>
    <cellStyle name="20% - akcent 3 10 3" xfId="99"/>
    <cellStyle name="20% - akcent 3 11" xfId="100"/>
    <cellStyle name="20% - akcent 3 11 2" xfId="101"/>
    <cellStyle name="20% - akcent 3 11 3" xfId="102"/>
    <cellStyle name="20% - akcent 3 12" xfId="103"/>
    <cellStyle name="20% - akcent 3 12 2" xfId="104"/>
    <cellStyle name="20% - akcent 3 12 3" xfId="105"/>
    <cellStyle name="20% - akcent 3 13" xfId="106"/>
    <cellStyle name="20% - akcent 3 13 2" xfId="107"/>
    <cellStyle name="20% - akcent 3 13 3" xfId="108"/>
    <cellStyle name="20% - akcent 3 14" xfId="109"/>
    <cellStyle name="20% - akcent 3 14 2" xfId="110"/>
    <cellStyle name="20% - akcent 3 14 3" xfId="111"/>
    <cellStyle name="20% - akcent 3 15" xfId="112"/>
    <cellStyle name="20% - akcent 3 16" xfId="113"/>
    <cellStyle name="20% - akcent 3 17" xfId="114"/>
    <cellStyle name="20% - akcent 3 18" xfId="115"/>
    <cellStyle name="20% - akcent 3 19" xfId="116"/>
    <cellStyle name="20% - akcent 3 2" xfId="117"/>
    <cellStyle name="20% - akcent 3 2 2" xfId="118"/>
    <cellStyle name="20% - akcent 3 2 2 2" xfId="119"/>
    <cellStyle name="20% - akcent 3 2 2 3" xfId="120"/>
    <cellStyle name="20% - akcent 3 2 3" xfId="121"/>
    <cellStyle name="20% - akcent 3 20" xfId="122"/>
    <cellStyle name="20% - akcent 3 21" xfId="123"/>
    <cellStyle name="20% - akcent 3 3" xfId="124"/>
    <cellStyle name="20% - akcent 3 3 2" xfId="125"/>
    <cellStyle name="20% - akcent 3 3 3" xfId="126"/>
    <cellStyle name="20% - akcent 3 4" xfId="127"/>
    <cellStyle name="20% - akcent 3 4 2" xfId="128"/>
    <cellStyle name="20% - akcent 3 4 3" xfId="129"/>
    <cellStyle name="20% - akcent 3 5" xfId="130"/>
    <cellStyle name="20% - akcent 3 5 2" xfId="131"/>
    <cellStyle name="20% - akcent 3 5 3" xfId="132"/>
    <cellStyle name="20% - akcent 3 6" xfId="133"/>
    <cellStyle name="20% - akcent 3 6 2" xfId="134"/>
    <cellStyle name="20% - akcent 3 6 3" xfId="135"/>
    <cellStyle name="20% - akcent 3 7" xfId="136"/>
    <cellStyle name="20% - akcent 3 7 2" xfId="137"/>
    <cellStyle name="20% - akcent 3 7 3" xfId="138"/>
    <cellStyle name="20% - akcent 3 8" xfId="139"/>
    <cellStyle name="20% - akcent 3 8 2" xfId="140"/>
    <cellStyle name="20% - akcent 3 8 3" xfId="141"/>
    <cellStyle name="20% - akcent 3 9" xfId="142"/>
    <cellStyle name="20% - akcent 3 9 2" xfId="143"/>
    <cellStyle name="20% - akcent 3 9 3" xfId="144"/>
    <cellStyle name="20% - akcent 4 10" xfId="145"/>
    <cellStyle name="20% - akcent 4 10 2" xfId="146"/>
    <cellStyle name="20% - akcent 4 10 3" xfId="147"/>
    <cellStyle name="20% - akcent 4 11" xfId="148"/>
    <cellStyle name="20% - akcent 4 11 2" xfId="149"/>
    <cellStyle name="20% - akcent 4 11 3" xfId="150"/>
    <cellStyle name="20% - akcent 4 12" xfId="151"/>
    <cellStyle name="20% - akcent 4 12 2" xfId="152"/>
    <cellStyle name="20% - akcent 4 12 3" xfId="153"/>
    <cellStyle name="20% - akcent 4 13" xfId="154"/>
    <cellStyle name="20% - akcent 4 13 2" xfId="155"/>
    <cellStyle name="20% - akcent 4 13 3" xfId="156"/>
    <cellStyle name="20% - akcent 4 14" xfId="157"/>
    <cellStyle name="20% - akcent 4 14 2" xfId="158"/>
    <cellStyle name="20% - akcent 4 14 3" xfId="159"/>
    <cellStyle name="20% - akcent 4 15" xfId="160"/>
    <cellStyle name="20% - akcent 4 16" xfId="161"/>
    <cellStyle name="20% - akcent 4 17" xfId="162"/>
    <cellStyle name="20% - akcent 4 18" xfId="163"/>
    <cellStyle name="20% - akcent 4 19" xfId="164"/>
    <cellStyle name="20% - akcent 4 2" xfId="165"/>
    <cellStyle name="20% - akcent 4 2 2" xfId="166"/>
    <cellStyle name="20% - akcent 4 2 2 2" xfId="167"/>
    <cellStyle name="20% - akcent 4 2 2 3" xfId="168"/>
    <cellStyle name="20% - akcent 4 2 3" xfId="169"/>
    <cellStyle name="20% - akcent 4 20" xfId="170"/>
    <cellStyle name="20% - akcent 4 21" xfId="171"/>
    <cellStyle name="20% - akcent 4 3" xfId="172"/>
    <cellStyle name="20% - akcent 4 3 2" xfId="173"/>
    <cellStyle name="20% - akcent 4 3 3" xfId="174"/>
    <cellStyle name="20% - akcent 4 4" xfId="175"/>
    <cellStyle name="20% - akcent 4 4 2" xfId="176"/>
    <cellStyle name="20% - akcent 4 4 3" xfId="177"/>
    <cellStyle name="20% - akcent 4 5" xfId="178"/>
    <cellStyle name="20% - akcent 4 5 2" xfId="179"/>
    <cellStyle name="20% - akcent 4 5 3" xfId="180"/>
    <cellStyle name="20% - akcent 4 6" xfId="181"/>
    <cellStyle name="20% - akcent 4 6 2" xfId="182"/>
    <cellStyle name="20% - akcent 4 6 3" xfId="183"/>
    <cellStyle name="20% - akcent 4 7" xfId="184"/>
    <cellStyle name="20% - akcent 4 7 2" xfId="185"/>
    <cellStyle name="20% - akcent 4 7 3" xfId="186"/>
    <cellStyle name="20% - akcent 4 8" xfId="187"/>
    <cellStyle name="20% - akcent 4 8 2" xfId="188"/>
    <cellStyle name="20% - akcent 4 8 3" xfId="189"/>
    <cellStyle name="20% - akcent 4 9" xfId="190"/>
    <cellStyle name="20% - akcent 4 9 2" xfId="191"/>
    <cellStyle name="20% - akcent 4 9 3" xfId="192"/>
    <cellStyle name="20% - akcent 5 10" xfId="193"/>
    <cellStyle name="20% - akcent 5 10 2" xfId="194"/>
    <cellStyle name="20% - akcent 5 10 3" xfId="195"/>
    <cellStyle name="20% - akcent 5 11" xfId="196"/>
    <cellStyle name="20% - akcent 5 11 2" xfId="197"/>
    <cellStyle name="20% - akcent 5 11 3" xfId="198"/>
    <cellStyle name="20% - akcent 5 12" xfId="199"/>
    <cellStyle name="20% - akcent 5 12 2" xfId="200"/>
    <cellStyle name="20% - akcent 5 12 3" xfId="201"/>
    <cellStyle name="20% - akcent 5 13" xfId="202"/>
    <cellStyle name="20% - akcent 5 13 2" xfId="203"/>
    <cellStyle name="20% - akcent 5 13 3" xfId="204"/>
    <cellStyle name="20% - akcent 5 14" xfId="205"/>
    <cellStyle name="20% - akcent 5 14 2" xfId="206"/>
    <cellStyle name="20% - akcent 5 14 3" xfId="207"/>
    <cellStyle name="20% - akcent 5 15" xfId="208"/>
    <cellStyle name="20% - akcent 5 16" xfId="209"/>
    <cellStyle name="20% - akcent 5 17" xfId="210"/>
    <cellStyle name="20% - akcent 5 18" xfId="211"/>
    <cellStyle name="20% - akcent 5 19" xfId="212"/>
    <cellStyle name="20% - akcent 5 2" xfId="213"/>
    <cellStyle name="20% - akcent 5 2 2" xfId="214"/>
    <cellStyle name="20% - akcent 5 2 2 2" xfId="215"/>
    <cellStyle name="20% - akcent 5 2 2 3" xfId="216"/>
    <cellStyle name="20% - akcent 5 2 3" xfId="217"/>
    <cellStyle name="20% - akcent 5 20" xfId="218"/>
    <cellStyle name="20% - akcent 5 21" xfId="219"/>
    <cellStyle name="20% - akcent 5 3" xfId="220"/>
    <cellStyle name="20% - akcent 5 3 2" xfId="221"/>
    <cellStyle name="20% - akcent 5 3 3" xfId="222"/>
    <cellStyle name="20% - akcent 5 4" xfId="223"/>
    <cellStyle name="20% - akcent 5 4 2" xfId="224"/>
    <cellStyle name="20% - akcent 5 4 3" xfId="225"/>
    <cellStyle name="20% - akcent 5 5" xfId="226"/>
    <cellStyle name="20% - akcent 5 5 2" xfId="227"/>
    <cellStyle name="20% - akcent 5 5 3" xfId="228"/>
    <cellStyle name="20% - akcent 5 6" xfId="229"/>
    <cellStyle name="20% - akcent 5 6 2" xfId="230"/>
    <cellStyle name="20% - akcent 5 6 3" xfId="231"/>
    <cellStyle name="20% - akcent 5 7" xfId="232"/>
    <cellStyle name="20% - akcent 5 7 2" xfId="233"/>
    <cellStyle name="20% - akcent 5 7 3" xfId="234"/>
    <cellStyle name="20% - akcent 5 8" xfId="235"/>
    <cellStyle name="20% - akcent 5 8 2" xfId="236"/>
    <cellStyle name="20% - akcent 5 8 3" xfId="237"/>
    <cellStyle name="20% - akcent 5 9" xfId="238"/>
    <cellStyle name="20% - akcent 5 9 2" xfId="239"/>
    <cellStyle name="20% - akcent 5 9 3" xfId="240"/>
    <cellStyle name="20% - akcent 6 10" xfId="241"/>
    <cellStyle name="20% - akcent 6 10 2" xfId="242"/>
    <cellStyle name="20% - akcent 6 10 3" xfId="243"/>
    <cellStyle name="20% - akcent 6 10_111" xfId="244"/>
    <cellStyle name="20% - akcent 6 11" xfId="245"/>
    <cellStyle name="20% - akcent 6 11 2" xfId="246"/>
    <cellStyle name="20% - akcent 6 11 3" xfId="247"/>
    <cellStyle name="20% - akcent 6 11_111" xfId="248"/>
    <cellStyle name="20% - akcent 6 12" xfId="249"/>
    <cellStyle name="20% - akcent 6 12 2" xfId="250"/>
    <cellStyle name="20% - akcent 6 12 3" xfId="251"/>
    <cellStyle name="20% - akcent 6 12_111" xfId="252"/>
    <cellStyle name="20% - akcent 6 13" xfId="253"/>
    <cellStyle name="20% - akcent 6 13 2" xfId="254"/>
    <cellStyle name="20% - akcent 6 13 3" xfId="255"/>
    <cellStyle name="20% - akcent 6 13_111" xfId="256"/>
    <cellStyle name="20% - akcent 6 14" xfId="257"/>
    <cellStyle name="20% - akcent 6 14 2" xfId="258"/>
    <cellStyle name="20% - akcent 6 14 3" xfId="259"/>
    <cellStyle name="20% - akcent 6 14_111" xfId="260"/>
    <cellStyle name="20% - akcent 6 15" xfId="261"/>
    <cellStyle name="20% - akcent 6 16" xfId="262"/>
    <cellStyle name="20% - akcent 6 17" xfId="263"/>
    <cellStyle name="20% - akcent 6 18" xfId="264"/>
    <cellStyle name="20% - akcent 6 19" xfId="265"/>
    <cellStyle name="20% - akcent 6 2" xfId="266"/>
    <cellStyle name="20% - akcent 6 2 2" xfId="267"/>
    <cellStyle name="20% - akcent 6 2 2 2" xfId="268"/>
    <cellStyle name="20% - akcent 6 2 2 3" xfId="269"/>
    <cellStyle name="20% - akcent 6 2 3" xfId="270"/>
    <cellStyle name="20% - akcent 6 2_111" xfId="271"/>
    <cellStyle name="20% - akcent 6 20" xfId="272"/>
    <cellStyle name="20% - akcent 6 21" xfId="273"/>
    <cellStyle name="20% - akcent 6 3" xfId="274"/>
    <cellStyle name="20% - akcent 6 3 2" xfId="275"/>
    <cellStyle name="20% - akcent 6 3 3" xfId="276"/>
    <cellStyle name="20% - akcent 6 3_111" xfId="277"/>
    <cellStyle name="20% - akcent 6 4" xfId="278"/>
    <cellStyle name="20% - akcent 6 4 2" xfId="279"/>
    <cellStyle name="20% - akcent 6 4 3" xfId="280"/>
    <cellStyle name="20% - akcent 6 4_111" xfId="281"/>
    <cellStyle name="20% - akcent 6 5" xfId="282"/>
    <cellStyle name="20% - akcent 6 5 2" xfId="283"/>
    <cellStyle name="20% - akcent 6 5 3" xfId="284"/>
    <cellStyle name="20% - akcent 6 5_111" xfId="285"/>
    <cellStyle name="20% - akcent 6 6" xfId="286"/>
    <cellStyle name="20% - akcent 6 6 2" xfId="287"/>
    <cellStyle name="20% - akcent 6 6 3" xfId="288"/>
    <cellStyle name="20% - akcent 6 6_111" xfId="289"/>
    <cellStyle name="20% - akcent 6 7" xfId="290"/>
    <cellStyle name="20% - akcent 6 7 2" xfId="291"/>
    <cellStyle name="20% - akcent 6 7 3" xfId="292"/>
    <cellStyle name="20% - akcent 6 7_111" xfId="293"/>
    <cellStyle name="20% - akcent 6 8" xfId="294"/>
    <cellStyle name="20% - akcent 6 8 2" xfId="295"/>
    <cellStyle name="20% - akcent 6 8 3" xfId="296"/>
    <cellStyle name="20% - akcent 6 8_111" xfId="297"/>
    <cellStyle name="20% - akcent 6 9" xfId="298"/>
    <cellStyle name="20% - akcent 6 9 2" xfId="299"/>
    <cellStyle name="20% - akcent 6 9 3" xfId="300"/>
    <cellStyle name="20% - akcent 6 9_111" xfId="301"/>
    <cellStyle name="40% - akcent 1 10" xfId="302"/>
    <cellStyle name="40% - akcent 1 10 2" xfId="303"/>
    <cellStyle name="40% - akcent 1 10 3" xfId="304"/>
    <cellStyle name="40% - akcent 1 11" xfId="305"/>
    <cellStyle name="40% - akcent 1 11 2" xfId="306"/>
    <cellStyle name="40% - akcent 1 11 3" xfId="307"/>
    <cellStyle name="40% - akcent 1 12" xfId="308"/>
    <cellStyle name="40% - akcent 1 12 2" xfId="309"/>
    <cellStyle name="40% - akcent 1 12 3" xfId="310"/>
    <cellStyle name="40% - akcent 1 13" xfId="311"/>
    <cellStyle name="40% - akcent 1 13 2" xfId="312"/>
    <cellStyle name="40% - akcent 1 13 3" xfId="313"/>
    <cellStyle name="40% - akcent 1 14" xfId="314"/>
    <cellStyle name="40% - akcent 1 14 2" xfId="315"/>
    <cellStyle name="40% - akcent 1 14 3" xfId="316"/>
    <cellStyle name="40% - akcent 1 15" xfId="317"/>
    <cellStyle name="40% - akcent 1 16" xfId="318"/>
    <cellStyle name="40% - akcent 1 17" xfId="319"/>
    <cellStyle name="40% - akcent 1 18" xfId="320"/>
    <cellStyle name="40% - akcent 1 19" xfId="321"/>
    <cellStyle name="40% - akcent 1 2" xfId="322"/>
    <cellStyle name="40% - akcent 1 2 2" xfId="323"/>
    <cellStyle name="40% - akcent 1 2 2 2" xfId="324"/>
    <cellStyle name="40% - akcent 1 2 2 3" xfId="325"/>
    <cellStyle name="40% - akcent 1 2 3" xfId="326"/>
    <cellStyle name="40% - akcent 1 20" xfId="327"/>
    <cellStyle name="40% - akcent 1 21" xfId="328"/>
    <cellStyle name="40% - akcent 1 3" xfId="329"/>
    <cellStyle name="40% - akcent 1 3 2" xfId="330"/>
    <cellStyle name="40% - akcent 1 3 3" xfId="331"/>
    <cellStyle name="40% - akcent 1 4" xfId="332"/>
    <cellStyle name="40% - akcent 1 4 2" xfId="333"/>
    <cellStyle name="40% - akcent 1 4 3" xfId="334"/>
    <cellStyle name="40% - akcent 1 5" xfId="335"/>
    <cellStyle name="40% - akcent 1 5 2" xfId="336"/>
    <cellStyle name="40% - akcent 1 5 3" xfId="337"/>
    <cellStyle name="40% - akcent 1 6" xfId="338"/>
    <cellStyle name="40% - akcent 1 6 2" xfId="339"/>
    <cellStyle name="40% - akcent 1 6 3" xfId="340"/>
    <cellStyle name="40% - akcent 1 7" xfId="341"/>
    <cellStyle name="40% - akcent 1 7 2" xfId="342"/>
    <cellStyle name="40% - akcent 1 7 3" xfId="343"/>
    <cellStyle name="40% - akcent 1 8" xfId="344"/>
    <cellStyle name="40% - akcent 1 8 2" xfId="345"/>
    <cellStyle name="40% - akcent 1 8 3" xfId="346"/>
    <cellStyle name="40% - akcent 1 9" xfId="347"/>
    <cellStyle name="40% - akcent 1 9 2" xfId="348"/>
    <cellStyle name="40% - akcent 1 9 3" xfId="349"/>
    <cellStyle name="40% - akcent 2 10" xfId="350"/>
    <cellStyle name="40% - akcent 2 10 2" xfId="351"/>
    <cellStyle name="40% - akcent 2 10 3" xfId="352"/>
    <cellStyle name="40% - akcent 2 11" xfId="353"/>
    <cellStyle name="40% - akcent 2 11 2" xfId="354"/>
    <cellStyle name="40% - akcent 2 11 3" xfId="355"/>
    <cellStyle name="40% - akcent 2 12" xfId="356"/>
    <cellStyle name="40% - akcent 2 12 2" xfId="357"/>
    <cellStyle name="40% - akcent 2 12 3" xfId="358"/>
    <cellStyle name="40% - akcent 2 13" xfId="359"/>
    <cellStyle name="40% - akcent 2 13 2" xfId="360"/>
    <cellStyle name="40% - akcent 2 13 3" xfId="361"/>
    <cellStyle name="40% - akcent 2 14" xfId="362"/>
    <cellStyle name="40% - akcent 2 14 2" xfId="363"/>
    <cellStyle name="40% - akcent 2 14 3" xfId="364"/>
    <cellStyle name="40% - akcent 2 15" xfId="365"/>
    <cellStyle name="40% - akcent 2 16" xfId="366"/>
    <cellStyle name="40% - akcent 2 17" xfId="367"/>
    <cellStyle name="40% - akcent 2 18" xfId="368"/>
    <cellStyle name="40% - akcent 2 19" xfId="369"/>
    <cellStyle name="40% - akcent 2 2" xfId="370"/>
    <cellStyle name="40% - akcent 2 2 2" xfId="371"/>
    <cellStyle name="40% - akcent 2 2 2 2" xfId="372"/>
    <cellStyle name="40% - akcent 2 2 2 3" xfId="373"/>
    <cellStyle name="40% - akcent 2 2 3" xfId="374"/>
    <cellStyle name="40% - akcent 2 20" xfId="375"/>
    <cellStyle name="40% - akcent 2 21" xfId="376"/>
    <cellStyle name="40% - akcent 2 3" xfId="377"/>
    <cellStyle name="40% - akcent 2 3 2" xfId="378"/>
    <cellStyle name="40% - akcent 2 3 3" xfId="379"/>
    <cellStyle name="40% - akcent 2 4" xfId="380"/>
    <cellStyle name="40% - akcent 2 4 2" xfId="381"/>
    <cellStyle name="40% - akcent 2 4 3" xfId="382"/>
    <cellStyle name="40% - akcent 2 5" xfId="383"/>
    <cellStyle name="40% - akcent 2 5 2" xfId="384"/>
    <cellStyle name="40% - akcent 2 5 3" xfId="385"/>
    <cellStyle name="40% - akcent 2 6" xfId="386"/>
    <cellStyle name="40% - akcent 2 6 2" xfId="387"/>
    <cellStyle name="40% - akcent 2 6 3" xfId="388"/>
    <cellStyle name="40% - akcent 2 7" xfId="389"/>
    <cellStyle name="40% - akcent 2 7 2" xfId="390"/>
    <cellStyle name="40% - akcent 2 7 3" xfId="391"/>
    <cellStyle name="40% - akcent 2 8" xfId="392"/>
    <cellStyle name="40% - akcent 2 8 2" xfId="393"/>
    <cellStyle name="40% - akcent 2 8 3" xfId="394"/>
    <cellStyle name="40% - akcent 2 9" xfId="395"/>
    <cellStyle name="40% - akcent 2 9 2" xfId="396"/>
    <cellStyle name="40% - akcent 2 9 3" xfId="397"/>
    <cellStyle name="40% - akcent 3 10" xfId="398"/>
    <cellStyle name="40% - akcent 3 10 2" xfId="399"/>
    <cellStyle name="40% - akcent 3 10 3" xfId="400"/>
    <cellStyle name="40% - akcent 3 11" xfId="401"/>
    <cellStyle name="40% - akcent 3 11 2" xfId="402"/>
    <cellStyle name="40% - akcent 3 11 3" xfId="403"/>
    <cellStyle name="40% - akcent 3 12" xfId="404"/>
    <cellStyle name="40% - akcent 3 12 2" xfId="405"/>
    <cellStyle name="40% - akcent 3 12 3" xfId="406"/>
    <cellStyle name="40% - akcent 3 13" xfId="407"/>
    <cellStyle name="40% - akcent 3 13 2" xfId="408"/>
    <cellStyle name="40% - akcent 3 13 3" xfId="409"/>
    <cellStyle name="40% - akcent 3 14" xfId="410"/>
    <cellStyle name="40% - akcent 3 14 2" xfId="411"/>
    <cellStyle name="40% - akcent 3 14 3" xfId="412"/>
    <cellStyle name="40% - akcent 3 15" xfId="413"/>
    <cellStyle name="40% - akcent 3 16" xfId="414"/>
    <cellStyle name="40% - akcent 3 17" xfId="415"/>
    <cellStyle name="40% - akcent 3 18" xfId="416"/>
    <cellStyle name="40% - akcent 3 19" xfId="417"/>
    <cellStyle name="40% - akcent 3 2" xfId="418"/>
    <cellStyle name="40% - akcent 3 2 2" xfId="419"/>
    <cellStyle name="40% - akcent 3 2 2 2" xfId="420"/>
    <cellStyle name="40% - akcent 3 2 2 3" xfId="421"/>
    <cellStyle name="40% - akcent 3 2 3" xfId="422"/>
    <cellStyle name="40% - akcent 3 20" xfId="423"/>
    <cellStyle name="40% - akcent 3 21" xfId="424"/>
    <cellStyle name="40% - akcent 3 3" xfId="425"/>
    <cellStyle name="40% - akcent 3 3 2" xfId="426"/>
    <cellStyle name="40% - akcent 3 3 3" xfId="427"/>
    <cellStyle name="40% - akcent 3 4" xfId="428"/>
    <cellStyle name="40% - akcent 3 4 2" xfId="429"/>
    <cellStyle name="40% - akcent 3 4 3" xfId="430"/>
    <cellStyle name="40% - akcent 3 5" xfId="431"/>
    <cellStyle name="40% - akcent 3 5 2" xfId="432"/>
    <cellStyle name="40% - akcent 3 5 3" xfId="433"/>
    <cellStyle name="40% - akcent 3 6" xfId="434"/>
    <cellStyle name="40% - akcent 3 6 2" xfId="435"/>
    <cellStyle name="40% - akcent 3 6 3" xfId="436"/>
    <cellStyle name="40% - akcent 3 7" xfId="437"/>
    <cellStyle name="40% - akcent 3 7 2" xfId="438"/>
    <cellStyle name="40% - akcent 3 7 3" xfId="439"/>
    <cellStyle name="40% - akcent 3 8" xfId="440"/>
    <cellStyle name="40% - akcent 3 8 2" xfId="441"/>
    <cellStyle name="40% - akcent 3 8 3" xfId="442"/>
    <cellStyle name="40% - akcent 3 9" xfId="443"/>
    <cellStyle name="40% - akcent 3 9 2" xfId="444"/>
    <cellStyle name="40% - akcent 3 9 3" xfId="445"/>
    <cellStyle name="40% - akcent 4 10" xfId="446"/>
    <cellStyle name="40% - akcent 4 10 2" xfId="447"/>
    <cellStyle name="40% - akcent 4 10 3" xfId="448"/>
    <cellStyle name="40% - akcent 4 11" xfId="449"/>
    <cellStyle name="40% - akcent 4 11 2" xfId="450"/>
    <cellStyle name="40% - akcent 4 11 3" xfId="451"/>
    <cellStyle name="40% - akcent 4 12" xfId="452"/>
    <cellStyle name="40% - akcent 4 12 2" xfId="453"/>
    <cellStyle name="40% - akcent 4 12 3" xfId="454"/>
    <cellStyle name="40% - akcent 4 13" xfId="455"/>
    <cellStyle name="40% - akcent 4 13 2" xfId="456"/>
    <cellStyle name="40% - akcent 4 13 3" xfId="457"/>
    <cellStyle name="40% - akcent 4 14" xfId="458"/>
    <cellStyle name="40% - akcent 4 14 2" xfId="459"/>
    <cellStyle name="40% - akcent 4 14 3" xfId="460"/>
    <cellStyle name="40% - akcent 4 15" xfId="461"/>
    <cellStyle name="40% - akcent 4 16" xfId="462"/>
    <cellStyle name="40% - akcent 4 17" xfId="463"/>
    <cellStyle name="40% - akcent 4 18" xfId="464"/>
    <cellStyle name="40% - akcent 4 19" xfId="465"/>
    <cellStyle name="40% - akcent 4 2" xfId="466"/>
    <cellStyle name="40% - akcent 4 2 2" xfId="467"/>
    <cellStyle name="40% - akcent 4 2 2 2" xfId="468"/>
    <cellStyle name="40% - akcent 4 2 2 3" xfId="469"/>
    <cellStyle name="40% - akcent 4 2 3" xfId="470"/>
    <cellStyle name="40% - akcent 4 20" xfId="471"/>
    <cellStyle name="40% - akcent 4 21" xfId="472"/>
    <cellStyle name="40% - akcent 4 3" xfId="473"/>
    <cellStyle name="40% - akcent 4 3 2" xfId="474"/>
    <cellStyle name="40% - akcent 4 3 3" xfId="475"/>
    <cellStyle name="40% - akcent 4 4" xfId="476"/>
    <cellStyle name="40% - akcent 4 4 2" xfId="477"/>
    <cellStyle name="40% - akcent 4 4 3" xfId="478"/>
    <cellStyle name="40% - akcent 4 5" xfId="479"/>
    <cellStyle name="40% - akcent 4 5 2" xfId="480"/>
    <cellStyle name="40% - akcent 4 5 3" xfId="481"/>
    <cellStyle name="40% - akcent 4 6" xfId="482"/>
    <cellStyle name="40% - akcent 4 6 2" xfId="483"/>
    <cellStyle name="40% - akcent 4 6 3" xfId="484"/>
    <cellStyle name="40% - akcent 4 7" xfId="485"/>
    <cellStyle name="40% - akcent 4 7 2" xfId="486"/>
    <cellStyle name="40% - akcent 4 7 3" xfId="487"/>
    <cellStyle name="40% - akcent 4 8" xfId="488"/>
    <cellStyle name="40% - akcent 4 8 2" xfId="489"/>
    <cellStyle name="40% - akcent 4 8 3" xfId="490"/>
    <cellStyle name="40% - akcent 4 9" xfId="491"/>
    <cellStyle name="40% - akcent 4 9 2" xfId="492"/>
    <cellStyle name="40% - akcent 4 9 3" xfId="493"/>
    <cellStyle name="40% - akcent 5 10" xfId="494"/>
    <cellStyle name="40% - akcent 5 10 2" xfId="495"/>
    <cellStyle name="40% - akcent 5 10 3" xfId="496"/>
    <cellStyle name="40% - akcent 5 11" xfId="497"/>
    <cellStyle name="40% - akcent 5 11 2" xfId="498"/>
    <cellStyle name="40% - akcent 5 11 3" xfId="499"/>
    <cellStyle name="40% - akcent 5 12" xfId="500"/>
    <cellStyle name="40% - akcent 5 12 2" xfId="501"/>
    <cellStyle name="40% - akcent 5 12 3" xfId="502"/>
    <cellStyle name="40% - akcent 5 13" xfId="503"/>
    <cellStyle name="40% - akcent 5 13 2" xfId="504"/>
    <cellStyle name="40% - akcent 5 13 3" xfId="505"/>
    <cellStyle name="40% - akcent 5 14" xfId="506"/>
    <cellStyle name="40% - akcent 5 14 2" xfId="507"/>
    <cellStyle name="40% - akcent 5 14 3" xfId="508"/>
    <cellStyle name="40% - akcent 5 15" xfId="509"/>
    <cellStyle name="40% - akcent 5 16" xfId="510"/>
    <cellStyle name="40% - akcent 5 17" xfId="511"/>
    <cellStyle name="40% - akcent 5 18" xfId="512"/>
    <cellStyle name="40% - akcent 5 19" xfId="513"/>
    <cellStyle name="40% - akcent 5 2" xfId="514"/>
    <cellStyle name="40% - akcent 5 2 2" xfId="515"/>
    <cellStyle name="40% - akcent 5 2 2 2" xfId="516"/>
    <cellStyle name="40% - akcent 5 2 2 3" xfId="517"/>
    <cellStyle name="40% - akcent 5 2 3" xfId="518"/>
    <cellStyle name="40% - akcent 5 20" xfId="519"/>
    <cellStyle name="40% - akcent 5 21" xfId="520"/>
    <cellStyle name="40% - akcent 5 3" xfId="521"/>
    <cellStyle name="40% - akcent 5 3 2" xfId="522"/>
    <cellStyle name="40% - akcent 5 3 3" xfId="523"/>
    <cellStyle name="40% - akcent 5 4" xfId="524"/>
    <cellStyle name="40% - akcent 5 4 2" xfId="525"/>
    <cellStyle name="40% - akcent 5 4 3" xfId="526"/>
    <cellStyle name="40% - akcent 5 5" xfId="527"/>
    <cellStyle name="40% - akcent 5 5 2" xfId="528"/>
    <cellStyle name="40% - akcent 5 5 3" xfId="529"/>
    <cellStyle name="40% - akcent 5 6" xfId="530"/>
    <cellStyle name="40% - akcent 5 6 2" xfId="531"/>
    <cellStyle name="40% - akcent 5 6 3" xfId="532"/>
    <cellStyle name="40% - akcent 5 7" xfId="533"/>
    <cellStyle name="40% - akcent 5 7 2" xfId="534"/>
    <cellStyle name="40% - akcent 5 7 3" xfId="535"/>
    <cellStyle name="40% - akcent 5 8" xfId="536"/>
    <cellStyle name="40% - akcent 5 8 2" xfId="537"/>
    <cellStyle name="40% - akcent 5 8 3" xfId="538"/>
    <cellStyle name="40% - akcent 5 9" xfId="539"/>
    <cellStyle name="40% - akcent 5 9 2" xfId="540"/>
    <cellStyle name="40% - akcent 5 9 3" xfId="541"/>
    <cellStyle name="40% - akcent 6 10" xfId="542"/>
    <cellStyle name="40% - akcent 6 10 2" xfId="543"/>
    <cellStyle name="40% - akcent 6 10 3" xfId="544"/>
    <cellStyle name="40% - akcent 6 11" xfId="545"/>
    <cellStyle name="40% - akcent 6 11 2" xfId="546"/>
    <cellStyle name="40% - akcent 6 11 3" xfId="547"/>
    <cellStyle name="40% - akcent 6 12" xfId="548"/>
    <cellStyle name="40% - akcent 6 12 2" xfId="549"/>
    <cellStyle name="40% - akcent 6 12 3" xfId="550"/>
    <cellStyle name="40% - akcent 6 13" xfId="551"/>
    <cellStyle name="40% - akcent 6 13 2" xfId="552"/>
    <cellStyle name="40% - akcent 6 13 3" xfId="553"/>
    <cellStyle name="40% - akcent 6 14" xfId="554"/>
    <cellStyle name="40% - akcent 6 14 2" xfId="555"/>
    <cellStyle name="40% - akcent 6 14 3" xfId="556"/>
    <cellStyle name="40% - akcent 6 15" xfId="557"/>
    <cellStyle name="40% - akcent 6 16" xfId="558"/>
    <cellStyle name="40% - akcent 6 17" xfId="559"/>
    <cellStyle name="40% - akcent 6 18" xfId="560"/>
    <cellStyle name="40% - akcent 6 19" xfId="561"/>
    <cellStyle name="40% - akcent 6 2" xfId="562"/>
    <cellStyle name="40% - akcent 6 2 2" xfId="563"/>
    <cellStyle name="40% - akcent 6 2 2 2" xfId="564"/>
    <cellStyle name="40% - akcent 6 2 2 3" xfId="565"/>
    <cellStyle name="40% - akcent 6 2 3" xfId="566"/>
    <cellStyle name="40% - akcent 6 20" xfId="567"/>
    <cellStyle name="40% - akcent 6 21" xfId="568"/>
    <cellStyle name="40% - akcent 6 3" xfId="569"/>
    <cellStyle name="40% - akcent 6 3 2" xfId="570"/>
    <cellStyle name="40% - akcent 6 3 3" xfId="571"/>
    <cellStyle name="40% - akcent 6 4" xfId="572"/>
    <cellStyle name="40% - akcent 6 4 2" xfId="573"/>
    <cellStyle name="40% - akcent 6 4 3" xfId="574"/>
    <cellStyle name="40% - akcent 6 5" xfId="575"/>
    <cellStyle name="40% - akcent 6 5 2" xfId="576"/>
    <cellStyle name="40% - akcent 6 5 3" xfId="577"/>
    <cellStyle name="40% - akcent 6 6" xfId="578"/>
    <cellStyle name="40% - akcent 6 6 2" xfId="579"/>
    <cellStyle name="40% - akcent 6 6 3" xfId="580"/>
    <cellStyle name="40% - akcent 6 7" xfId="581"/>
    <cellStyle name="40% - akcent 6 7 2" xfId="582"/>
    <cellStyle name="40% - akcent 6 7 3" xfId="583"/>
    <cellStyle name="40% - akcent 6 8" xfId="584"/>
    <cellStyle name="40% - akcent 6 8 2" xfId="585"/>
    <cellStyle name="40% - akcent 6 8 3" xfId="586"/>
    <cellStyle name="40% - akcent 6 9" xfId="587"/>
    <cellStyle name="40% - akcent 6 9 2" xfId="588"/>
    <cellStyle name="40% - akcent 6 9 3" xfId="589"/>
    <cellStyle name="60% - akcent 1 10" xfId="590"/>
    <cellStyle name="60% - akcent 1 11" xfId="591"/>
    <cellStyle name="60% - akcent 1 12" xfId="592"/>
    <cellStyle name="60% - akcent 1 13" xfId="593"/>
    <cellStyle name="60% - akcent 1 14" xfId="594"/>
    <cellStyle name="60% - akcent 1 15" xfId="595"/>
    <cellStyle name="60% - akcent 1 16" xfId="596"/>
    <cellStyle name="60% - akcent 1 17" xfId="597"/>
    <cellStyle name="60% - akcent 1 18" xfId="598"/>
    <cellStyle name="60% - akcent 1 19" xfId="599"/>
    <cellStyle name="60% - akcent 1 2" xfId="600"/>
    <cellStyle name="60% - akcent 1 2 2" xfId="601"/>
    <cellStyle name="60% - akcent 1 2 2 2" xfId="602"/>
    <cellStyle name="60% - akcent 1 2 2 3" xfId="603"/>
    <cellStyle name="60% - akcent 1 2 3" xfId="604"/>
    <cellStyle name="60% - akcent 1 20" xfId="605"/>
    <cellStyle name="60% - akcent 1 21" xfId="606"/>
    <cellStyle name="60% - akcent 1 3" xfId="607"/>
    <cellStyle name="60% - akcent 1 4" xfId="608"/>
    <cellStyle name="60% - akcent 1 5" xfId="609"/>
    <cellStyle name="60% - akcent 1 6" xfId="610"/>
    <cellStyle name="60% - akcent 1 7" xfId="611"/>
    <cellStyle name="60% - akcent 1 8" xfId="612"/>
    <cellStyle name="60% - akcent 1 9" xfId="613"/>
    <cellStyle name="60% - akcent 2 10" xfId="614"/>
    <cellStyle name="60% - akcent 2 11" xfId="615"/>
    <cellStyle name="60% - akcent 2 12" xfId="616"/>
    <cellStyle name="60% - akcent 2 13" xfId="617"/>
    <cellStyle name="60% - akcent 2 14" xfId="618"/>
    <cellStyle name="60% - akcent 2 15" xfId="619"/>
    <cellStyle name="60% - akcent 2 16" xfId="620"/>
    <cellStyle name="60% - akcent 2 17" xfId="621"/>
    <cellStyle name="60% - akcent 2 18" xfId="622"/>
    <cellStyle name="60% - akcent 2 19" xfId="623"/>
    <cellStyle name="60% - akcent 2 2" xfId="624"/>
    <cellStyle name="60% - akcent 2 2 2" xfId="625"/>
    <cellStyle name="60% - akcent 2 2 2 2" xfId="626"/>
    <cellStyle name="60% - akcent 2 2 2 3" xfId="627"/>
    <cellStyle name="60% - akcent 2 2 3" xfId="628"/>
    <cellStyle name="60% - akcent 2 20" xfId="629"/>
    <cellStyle name="60% - akcent 2 21" xfId="630"/>
    <cellStyle name="60% - akcent 2 3" xfId="631"/>
    <cellStyle name="60% - akcent 2 4" xfId="632"/>
    <cellStyle name="60% - akcent 2 5" xfId="633"/>
    <cellStyle name="60% - akcent 2 6" xfId="634"/>
    <cellStyle name="60% - akcent 2 7" xfId="635"/>
    <cellStyle name="60% - akcent 2 8" xfId="636"/>
    <cellStyle name="60% - akcent 2 9" xfId="637"/>
    <cellStyle name="60% - akcent 3 10" xfId="638"/>
    <cellStyle name="60% - akcent 3 11" xfId="639"/>
    <cellStyle name="60% - akcent 3 12" xfId="640"/>
    <cellStyle name="60% - akcent 3 13" xfId="641"/>
    <cellStyle name="60% - akcent 3 14" xfId="642"/>
    <cellStyle name="60% - akcent 3 15" xfId="643"/>
    <cellStyle name="60% - akcent 3 16" xfId="644"/>
    <cellStyle name="60% - akcent 3 17" xfId="645"/>
    <cellStyle name="60% - akcent 3 18" xfId="646"/>
    <cellStyle name="60% - akcent 3 19" xfId="647"/>
    <cellStyle name="60% - akcent 3 2" xfId="648"/>
    <cellStyle name="60% - akcent 3 2 2" xfId="649"/>
    <cellStyle name="60% - akcent 3 2 2 2" xfId="650"/>
    <cellStyle name="60% - akcent 3 2 2 3" xfId="651"/>
    <cellStyle name="60% - akcent 3 2 3" xfId="652"/>
    <cellStyle name="60% - akcent 3 20" xfId="653"/>
    <cellStyle name="60% - akcent 3 21" xfId="654"/>
    <cellStyle name="60% - akcent 3 3" xfId="655"/>
    <cellStyle name="60% - akcent 3 4" xfId="656"/>
    <cellStyle name="60% - akcent 3 5" xfId="657"/>
    <cellStyle name="60% - akcent 3 6" xfId="658"/>
    <cellStyle name="60% - akcent 3 7" xfId="659"/>
    <cellStyle name="60% - akcent 3 8" xfId="660"/>
    <cellStyle name="60% - akcent 3 9" xfId="661"/>
    <cellStyle name="60% - akcent 4 10" xfId="662"/>
    <cellStyle name="60% - akcent 4 11" xfId="663"/>
    <cellStyle name="60% - akcent 4 12" xfId="664"/>
    <cellStyle name="60% - akcent 4 13" xfId="665"/>
    <cellStyle name="60% - akcent 4 14" xfId="666"/>
    <cellStyle name="60% - akcent 4 15" xfId="667"/>
    <cellStyle name="60% - akcent 4 16" xfId="668"/>
    <cellStyle name="60% - akcent 4 17" xfId="669"/>
    <cellStyle name="60% - akcent 4 18" xfId="670"/>
    <cellStyle name="60% - akcent 4 19" xfId="671"/>
    <cellStyle name="60% - akcent 4 2" xfId="672"/>
    <cellStyle name="60% - akcent 4 2 2" xfId="673"/>
    <cellStyle name="60% - akcent 4 2 2 2" xfId="674"/>
    <cellStyle name="60% - akcent 4 2 2 3" xfId="675"/>
    <cellStyle name="60% - akcent 4 2 3" xfId="676"/>
    <cellStyle name="60% - akcent 4 20" xfId="677"/>
    <cellStyle name="60% - akcent 4 21" xfId="678"/>
    <cellStyle name="60% - akcent 4 3" xfId="679"/>
    <cellStyle name="60% - akcent 4 4" xfId="680"/>
    <cellStyle name="60% - akcent 4 5" xfId="681"/>
    <cellStyle name="60% - akcent 4 6" xfId="682"/>
    <cellStyle name="60% - akcent 4 7" xfId="683"/>
    <cellStyle name="60% - akcent 4 8" xfId="684"/>
    <cellStyle name="60% - akcent 4 9" xfId="685"/>
    <cellStyle name="60% - akcent 5 10" xfId="686"/>
    <cellStyle name="60% - akcent 5 11" xfId="687"/>
    <cellStyle name="60% - akcent 5 12" xfId="688"/>
    <cellStyle name="60% - akcent 5 13" xfId="689"/>
    <cellStyle name="60% - akcent 5 14" xfId="690"/>
    <cellStyle name="60% - akcent 5 15" xfId="691"/>
    <cellStyle name="60% - akcent 5 16" xfId="692"/>
    <cellStyle name="60% - akcent 5 17" xfId="693"/>
    <cellStyle name="60% - akcent 5 18" xfId="694"/>
    <cellStyle name="60% - akcent 5 19" xfId="695"/>
    <cellStyle name="60% - akcent 5 2" xfId="696"/>
    <cellStyle name="60% - akcent 5 2 2" xfId="697"/>
    <cellStyle name="60% - akcent 5 2 2 2" xfId="698"/>
    <cellStyle name="60% - akcent 5 2 2 3" xfId="699"/>
    <cellStyle name="60% - akcent 5 2 3" xfId="700"/>
    <cellStyle name="60% - akcent 5 20" xfId="701"/>
    <cellStyle name="60% - akcent 5 21" xfId="702"/>
    <cellStyle name="60% - akcent 5 3" xfId="703"/>
    <cellStyle name="60% - akcent 5 4" xfId="704"/>
    <cellStyle name="60% - akcent 5 5" xfId="705"/>
    <cellStyle name="60% - akcent 5 6" xfId="706"/>
    <cellStyle name="60% - akcent 5 7" xfId="707"/>
    <cellStyle name="60% - akcent 5 8" xfId="708"/>
    <cellStyle name="60% - akcent 5 9" xfId="709"/>
    <cellStyle name="60% - akcent 6 10" xfId="710"/>
    <cellStyle name="60% - akcent 6 11" xfId="711"/>
    <cellStyle name="60% - akcent 6 12" xfId="712"/>
    <cellStyle name="60% - akcent 6 13" xfId="713"/>
    <cellStyle name="60% - akcent 6 14" xfId="714"/>
    <cellStyle name="60% - akcent 6 15" xfId="715"/>
    <cellStyle name="60% - akcent 6 16" xfId="716"/>
    <cellStyle name="60% - akcent 6 17" xfId="717"/>
    <cellStyle name="60% - akcent 6 18" xfId="718"/>
    <cellStyle name="60% - akcent 6 19" xfId="719"/>
    <cellStyle name="60% - akcent 6 2" xfId="720"/>
    <cellStyle name="60% - akcent 6 2 2" xfId="721"/>
    <cellStyle name="60% - akcent 6 2 2 2" xfId="722"/>
    <cellStyle name="60% - akcent 6 2 2 3" xfId="723"/>
    <cellStyle name="60% - akcent 6 2 3" xfId="724"/>
    <cellStyle name="60% - akcent 6 20" xfId="725"/>
    <cellStyle name="60% - akcent 6 21" xfId="726"/>
    <cellStyle name="60% - akcent 6 3" xfId="727"/>
    <cellStyle name="60% - akcent 6 4" xfId="728"/>
    <cellStyle name="60% - akcent 6 5" xfId="729"/>
    <cellStyle name="60% - akcent 6 6" xfId="730"/>
    <cellStyle name="60% - akcent 6 7" xfId="731"/>
    <cellStyle name="60% - akcent 6 8" xfId="732"/>
    <cellStyle name="60% - akcent 6 9" xfId="733"/>
    <cellStyle name="Akcent 1 10" xfId="734"/>
    <cellStyle name="Akcent 1 11" xfId="735"/>
    <cellStyle name="Akcent 1 12" xfId="736"/>
    <cellStyle name="Akcent 1 13" xfId="737"/>
    <cellStyle name="Akcent 1 14" xfId="738"/>
    <cellStyle name="Akcent 1 15" xfId="739"/>
    <cellStyle name="Akcent 1 16" xfId="740"/>
    <cellStyle name="Akcent 1 17" xfId="741"/>
    <cellStyle name="Akcent 1 18" xfId="742"/>
    <cellStyle name="Akcent 1 19" xfId="743"/>
    <cellStyle name="Akcent 1 2" xfId="744"/>
    <cellStyle name="Akcent 1 2 2" xfId="745"/>
    <cellStyle name="Akcent 1 2 2 2" xfId="746"/>
    <cellStyle name="Akcent 1 2 2 3" xfId="747"/>
    <cellStyle name="Akcent 1 2 3" xfId="748"/>
    <cellStyle name="Akcent 1 20" xfId="749"/>
    <cellStyle name="Akcent 1 21" xfId="750"/>
    <cellStyle name="Akcent 1 3" xfId="751"/>
    <cellStyle name="Akcent 1 4" xfId="752"/>
    <cellStyle name="Akcent 1 5" xfId="753"/>
    <cellStyle name="Akcent 1 6" xfId="754"/>
    <cellStyle name="Akcent 1 7" xfId="755"/>
    <cellStyle name="Akcent 1 8" xfId="756"/>
    <cellStyle name="Akcent 1 9" xfId="757"/>
    <cellStyle name="Akcent 2 10" xfId="758"/>
    <cellStyle name="Akcent 2 11" xfId="759"/>
    <cellStyle name="Akcent 2 12" xfId="760"/>
    <cellStyle name="Akcent 2 13" xfId="761"/>
    <cellStyle name="Akcent 2 14" xfId="762"/>
    <cellStyle name="Akcent 2 15" xfId="763"/>
    <cellStyle name="Akcent 2 16" xfId="764"/>
    <cellStyle name="Akcent 2 17" xfId="765"/>
    <cellStyle name="Akcent 2 18" xfId="766"/>
    <cellStyle name="Akcent 2 19" xfId="767"/>
    <cellStyle name="Akcent 2 2" xfId="768"/>
    <cellStyle name="Akcent 2 2 2" xfId="769"/>
    <cellStyle name="Akcent 2 2 2 2" xfId="770"/>
    <cellStyle name="Akcent 2 2 2 3" xfId="771"/>
    <cellStyle name="Akcent 2 2 3" xfId="772"/>
    <cellStyle name="Akcent 2 20" xfId="773"/>
    <cellStyle name="Akcent 2 21" xfId="774"/>
    <cellStyle name="Akcent 2 3" xfId="775"/>
    <cellStyle name="Akcent 2 4" xfId="776"/>
    <cellStyle name="Akcent 2 5" xfId="777"/>
    <cellStyle name="Akcent 2 6" xfId="778"/>
    <cellStyle name="Akcent 2 7" xfId="779"/>
    <cellStyle name="Akcent 2 8" xfId="780"/>
    <cellStyle name="Akcent 2 9" xfId="781"/>
    <cellStyle name="Akcent 3 10" xfId="782"/>
    <cellStyle name="Akcent 3 11" xfId="783"/>
    <cellStyle name="Akcent 3 12" xfId="784"/>
    <cellStyle name="Akcent 3 13" xfId="785"/>
    <cellStyle name="Akcent 3 14" xfId="786"/>
    <cellStyle name="Akcent 3 15" xfId="787"/>
    <cellStyle name="Akcent 3 16" xfId="788"/>
    <cellStyle name="Akcent 3 17" xfId="789"/>
    <cellStyle name="Akcent 3 18" xfId="790"/>
    <cellStyle name="Akcent 3 19" xfId="791"/>
    <cellStyle name="Akcent 3 2" xfId="792"/>
    <cellStyle name="Akcent 3 2 2" xfId="793"/>
    <cellStyle name="Akcent 3 2 2 2" xfId="794"/>
    <cellStyle name="Akcent 3 2 2 3" xfId="795"/>
    <cellStyle name="Akcent 3 2 3" xfId="796"/>
    <cellStyle name="Akcent 3 20" xfId="797"/>
    <cellStyle name="Akcent 3 21" xfId="798"/>
    <cellStyle name="Akcent 3 3" xfId="799"/>
    <cellStyle name="Akcent 3 4" xfId="800"/>
    <cellStyle name="Akcent 3 5" xfId="801"/>
    <cellStyle name="Akcent 3 6" xfId="802"/>
    <cellStyle name="Akcent 3 7" xfId="803"/>
    <cellStyle name="Akcent 3 8" xfId="804"/>
    <cellStyle name="Akcent 3 9" xfId="805"/>
    <cellStyle name="Akcent 4 10" xfId="806"/>
    <cellStyle name="Akcent 4 11" xfId="807"/>
    <cellStyle name="Akcent 4 12" xfId="808"/>
    <cellStyle name="Akcent 4 13" xfId="809"/>
    <cellStyle name="Akcent 4 14" xfId="810"/>
    <cellStyle name="Akcent 4 15" xfId="811"/>
    <cellStyle name="Akcent 4 16" xfId="812"/>
    <cellStyle name="Akcent 4 17" xfId="813"/>
    <cellStyle name="Akcent 4 18" xfId="814"/>
    <cellStyle name="Akcent 4 19" xfId="815"/>
    <cellStyle name="Akcent 4 2" xfId="816"/>
    <cellStyle name="Akcent 4 2 2" xfId="817"/>
    <cellStyle name="Akcent 4 2 2 2" xfId="818"/>
    <cellStyle name="Akcent 4 2 2 3" xfId="819"/>
    <cellStyle name="Akcent 4 2 3" xfId="820"/>
    <cellStyle name="Akcent 4 20" xfId="821"/>
    <cellStyle name="Akcent 4 21" xfId="822"/>
    <cellStyle name="Akcent 4 3" xfId="823"/>
    <cellStyle name="Akcent 4 4" xfId="824"/>
    <cellStyle name="Akcent 4 5" xfId="825"/>
    <cellStyle name="Akcent 4 6" xfId="826"/>
    <cellStyle name="Akcent 4 7" xfId="827"/>
    <cellStyle name="Akcent 4 8" xfId="828"/>
    <cellStyle name="Akcent 4 9" xfId="829"/>
    <cellStyle name="Akcent 5 10" xfId="830"/>
    <cellStyle name="Akcent 5 11" xfId="831"/>
    <cellStyle name="Akcent 5 12" xfId="832"/>
    <cellStyle name="Akcent 5 13" xfId="833"/>
    <cellStyle name="Akcent 5 14" xfId="834"/>
    <cellStyle name="Akcent 5 15" xfId="835"/>
    <cellStyle name="Akcent 5 16" xfId="836"/>
    <cellStyle name="Akcent 5 17" xfId="837"/>
    <cellStyle name="Akcent 5 18" xfId="838"/>
    <cellStyle name="Akcent 5 19" xfId="839"/>
    <cellStyle name="Akcent 5 2" xfId="840"/>
    <cellStyle name="Akcent 5 2 2" xfId="841"/>
    <cellStyle name="Akcent 5 2 2 2" xfId="842"/>
    <cellStyle name="Akcent 5 2 2 3" xfId="843"/>
    <cellStyle name="Akcent 5 2 3" xfId="844"/>
    <cellStyle name="Akcent 5 20" xfId="845"/>
    <cellStyle name="Akcent 5 21" xfId="846"/>
    <cellStyle name="Akcent 5 3" xfId="847"/>
    <cellStyle name="Akcent 5 4" xfId="848"/>
    <cellStyle name="Akcent 5 5" xfId="849"/>
    <cellStyle name="Akcent 5 6" xfId="850"/>
    <cellStyle name="Akcent 5 7" xfId="851"/>
    <cellStyle name="Akcent 5 8" xfId="852"/>
    <cellStyle name="Akcent 5 9" xfId="853"/>
    <cellStyle name="Akcent 6 10" xfId="854"/>
    <cellStyle name="Akcent 6 11" xfId="855"/>
    <cellStyle name="Akcent 6 12" xfId="856"/>
    <cellStyle name="Akcent 6 13" xfId="857"/>
    <cellStyle name="Akcent 6 14" xfId="858"/>
    <cellStyle name="Akcent 6 15" xfId="859"/>
    <cellStyle name="Akcent 6 16" xfId="860"/>
    <cellStyle name="Akcent 6 17" xfId="861"/>
    <cellStyle name="Akcent 6 18" xfId="862"/>
    <cellStyle name="Akcent 6 19" xfId="863"/>
    <cellStyle name="Akcent 6 2" xfId="864"/>
    <cellStyle name="Akcent 6 2 2" xfId="865"/>
    <cellStyle name="Akcent 6 2 2 2" xfId="866"/>
    <cellStyle name="Akcent 6 2 2 3" xfId="867"/>
    <cellStyle name="Akcent 6 2 3" xfId="868"/>
    <cellStyle name="Akcent 6 20" xfId="869"/>
    <cellStyle name="Akcent 6 21" xfId="870"/>
    <cellStyle name="Akcent 6 3" xfId="871"/>
    <cellStyle name="Akcent 6 4" xfId="872"/>
    <cellStyle name="Akcent 6 5" xfId="873"/>
    <cellStyle name="Akcent 6 6" xfId="874"/>
    <cellStyle name="Akcent 6 7" xfId="875"/>
    <cellStyle name="Akcent 6 8" xfId="876"/>
    <cellStyle name="Akcent 6 9" xfId="877"/>
    <cellStyle name="Dane wejściowe 10" xfId="878"/>
    <cellStyle name="Dane wejściowe 11" xfId="879"/>
    <cellStyle name="Dane wejściowe 12" xfId="880"/>
    <cellStyle name="Dane wejściowe 13" xfId="881"/>
    <cellStyle name="Dane wejściowe 14" xfId="882"/>
    <cellStyle name="Dane wejściowe 15" xfId="883"/>
    <cellStyle name="Dane wejściowe 16" xfId="884"/>
    <cellStyle name="Dane wejściowe 17" xfId="885"/>
    <cellStyle name="Dane wejściowe 18" xfId="886"/>
    <cellStyle name="Dane wejściowe 19" xfId="887"/>
    <cellStyle name="Dane wejściowe 2" xfId="888"/>
    <cellStyle name="Dane wejściowe 2 2" xfId="889"/>
    <cellStyle name="Dane wejściowe 2 2 2" xfId="890"/>
    <cellStyle name="Dane wejściowe 2 2 3" xfId="891"/>
    <cellStyle name="Dane wejściowe 2 3" xfId="892"/>
    <cellStyle name="Dane wejściowe 2_111" xfId="893"/>
    <cellStyle name="Dane wejściowe 20" xfId="894"/>
    <cellStyle name="Dane wejściowe 21" xfId="895"/>
    <cellStyle name="Dane wejściowe 3" xfId="896"/>
    <cellStyle name="Dane wejściowe 4" xfId="897"/>
    <cellStyle name="Dane wejściowe 5" xfId="898"/>
    <cellStyle name="Dane wejściowe 6" xfId="899"/>
    <cellStyle name="Dane wejściowe 7" xfId="900"/>
    <cellStyle name="Dane wejściowe 8" xfId="901"/>
    <cellStyle name="Dane wejściowe 9" xfId="902"/>
    <cellStyle name="Dane wyjściowe 10" xfId="903"/>
    <cellStyle name="Dane wyjściowe 11" xfId="904"/>
    <cellStyle name="Dane wyjściowe 12" xfId="905"/>
    <cellStyle name="Dane wyjściowe 13" xfId="906"/>
    <cellStyle name="Dane wyjściowe 14" xfId="907"/>
    <cellStyle name="Dane wyjściowe 15" xfId="908"/>
    <cellStyle name="Dane wyjściowe 16" xfId="909"/>
    <cellStyle name="Dane wyjściowe 17" xfId="910"/>
    <cellStyle name="Dane wyjściowe 18" xfId="911"/>
    <cellStyle name="Dane wyjściowe 19" xfId="912"/>
    <cellStyle name="Dane wyjściowe 2" xfId="913"/>
    <cellStyle name="Dane wyjściowe 2 2" xfId="914"/>
    <cellStyle name="Dane wyjściowe 2 2 2" xfId="915"/>
    <cellStyle name="Dane wyjściowe 2 2 3" xfId="916"/>
    <cellStyle name="Dane wyjściowe 2 3" xfId="917"/>
    <cellStyle name="Dane wyjściowe 2_111" xfId="918"/>
    <cellStyle name="Dane wyjściowe 20" xfId="919"/>
    <cellStyle name="Dane wyjściowe 21" xfId="920"/>
    <cellStyle name="Dane wyjściowe 3" xfId="921"/>
    <cellStyle name="Dane wyjściowe 4" xfId="922"/>
    <cellStyle name="Dane wyjściowe 5" xfId="923"/>
    <cellStyle name="Dane wyjściowe 6" xfId="924"/>
    <cellStyle name="Dane wyjściowe 7" xfId="925"/>
    <cellStyle name="Dane wyjściowe 8" xfId="926"/>
    <cellStyle name="Dane wyjściowe 9" xfId="927"/>
    <cellStyle name="Dobre 10" xfId="928"/>
    <cellStyle name="Dobre 11" xfId="929"/>
    <cellStyle name="Dobre 12" xfId="930"/>
    <cellStyle name="Dobre 13" xfId="931"/>
    <cellStyle name="Dobre 14" xfId="932"/>
    <cellStyle name="Dobre 15" xfId="933"/>
    <cellStyle name="Dobre 16" xfId="934"/>
    <cellStyle name="Dobre 17" xfId="935"/>
    <cellStyle name="Dobre 18" xfId="936"/>
    <cellStyle name="Dobre 19" xfId="937"/>
    <cellStyle name="Dobre 2" xfId="938"/>
    <cellStyle name="Dobre 2 2" xfId="939"/>
    <cellStyle name="Dobre 2 2 2" xfId="940"/>
    <cellStyle name="Dobre 2 2 3" xfId="941"/>
    <cellStyle name="Dobre 2 3" xfId="942"/>
    <cellStyle name="Dobre 20" xfId="943"/>
    <cellStyle name="Dobre 21" xfId="944"/>
    <cellStyle name="Dobre 3" xfId="945"/>
    <cellStyle name="Dobre 4" xfId="946"/>
    <cellStyle name="Dobre 5" xfId="947"/>
    <cellStyle name="Dobre 6" xfId="948"/>
    <cellStyle name="Dobre 7" xfId="949"/>
    <cellStyle name="Dobre 8" xfId="950"/>
    <cellStyle name="Dobre 9" xfId="951"/>
    <cellStyle name="Komórka połączona 10" xfId="952"/>
    <cellStyle name="Komórka połączona 11" xfId="953"/>
    <cellStyle name="Komórka połączona 12" xfId="954"/>
    <cellStyle name="Komórka połączona 13" xfId="955"/>
    <cellStyle name="Komórka połączona 14" xfId="956"/>
    <cellStyle name="Komórka połączona 15" xfId="957"/>
    <cellStyle name="Komórka połączona 16" xfId="958"/>
    <cellStyle name="Komórka połączona 17" xfId="959"/>
    <cellStyle name="Komórka połączona 18" xfId="960"/>
    <cellStyle name="Komórka połączona 19" xfId="961"/>
    <cellStyle name="Komórka połączona 2" xfId="962"/>
    <cellStyle name="Komórka połączona 2 2" xfId="963"/>
    <cellStyle name="Komórka połączona 2 2 2" xfId="964"/>
    <cellStyle name="Komórka połączona 2 2 3" xfId="965"/>
    <cellStyle name="Komórka połączona 2 3" xfId="966"/>
    <cellStyle name="Komórka połączona 2_111" xfId="967"/>
    <cellStyle name="Komórka połączona 20" xfId="968"/>
    <cellStyle name="Komórka połączona 21" xfId="969"/>
    <cellStyle name="Komórka połączona 3" xfId="970"/>
    <cellStyle name="Komórka połączona 4" xfId="971"/>
    <cellStyle name="Komórka połączona 5" xfId="972"/>
    <cellStyle name="Komórka połączona 6" xfId="973"/>
    <cellStyle name="Komórka połączona 7" xfId="974"/>
    <cellStyle name="Komórka połączona 8" xfId="975"/>
    <cellStyle name="Komórka połączona 9" xfId="976"/>
    <cellStyle name="Komórka zaznaczona 10" xfId="977"/>
    <cellStyle name="Komórka zaznaczona 11" xfId="978"/>
    <cellStyle name="Komórka zaznaczona 12" xfId="979"/>
    <cellStyle name="Komórka zaznaczona 13" xfId="980"/>
    <cellStyle name="Komórka zaznaczona 14" xfId="981"/>
    <cellStyle name="Komórka zaznaczona 15" xfId="982"/>
    <cellStyle name="Komórka zaznaczona 16" xfId="983"/>
    <cellStyle name="Komórka zaznaczona 17" xfId="984"/>
    <cellStyle name="Komórka zaznaczona 18" xfId="985"/>
    <cellStyle name="Komórka zaznaczona 19" xfId="986"/>
    <cellStyle name="Komórka zaznaczona 2" xfId="987"/>
    <cellStyle name="Komórka zaznaczona 2 2" xfId="988"/>
    <cellStyle name="Komórka zaznaczona 2 2 2" xfId="989"/>
    <cellStyle name="Komórka zaznaczona 2 2 3" xfId="990"/>
    <cellStyle name="Komórka zaznaczona 2 3" xfId="991"/>
    <cellStyle name="Komórka zaznaczona 2_111" xfId="992"/>
    <cellStyle name="Komórka zaznaczona 20" xfId="993"/>
    <cellStyle name="Komórka zaznaczona 21" xfId="994"/>
    <cellStyle name="Komórka zaznaczona 3" xfId="995"/>
    <cellStyle name="Komórka zaznaczona 4" xfId="996"/>
    <cellStyle name="Komórka zaznaczona 5" xfId="997"/>
    <cellStyle name="Komórka zaznaczona 6" xfId="998"/>
    <cellStyle name="Komórka zaznaczona 7" xfId="999"/>
    <cellStyle name="Komórka zaznaczona 8" xfId="1000"/>
    <cellStyle name="Komórka zaznaczona 9" xfId="1001"/>
    <cellStyle name="Nagłówek 1 10" xfId="1002"/>
    <cellStyle name="Nagłówek 1 11" xfId="1003"/>
    <cellStyle name="Nagłówek 1 12" xfId="1004"/>
    <cellStyle name="Nagłówek 1 13" xfId="1005"/>
    <cellStyle name="Nagłówek 1 14" xfId="1006"/>
    <cellStyle name="Nagłówek 1 15" xfId="1007"/>
    <cellStyle name="Nagłówek 1 16" xfId="1008"/>
    <cellStyle name="Nagłówek 1 17" xfId="1009"/>
    <cellStyle name="Nagłówek 1 18" xfId="1010"/>
    <cellStyle name="Nagłówek 1 19" xfId="1011"/>
    <cellStyle name="Nagłówek 1 2" xfId="1012"/>
    <cellStyle name="Nagłówek 1 2 2" xfId="1013"/>
    <cellStyle name="Nagłówek 1 2 2 2" xfId="1014"/>
    <cellStyle name="Nagłówek 1 2 2 3" xfId="1015"/>
    <cellStyle name="Nagłówek 1 2 3" xfId="1016"/>
    <cellStyle name="Nagłówek 1 2_111" xfId="1017"/>
    <cellStyle name="Nagłówek 1 20" xfId="1018"/>
    <cellStyle name="Nagłówek 1 21" xfId="1019"/>
    <cellStyle name="Nagłówek 1 3" xfId="1020"/>
    <cellStyle name="Nagłówek 1 4" xfId="1021"/>
    <cellStyle name="Nagłówek 1 5" xfId="1022"/>
    <cellStyle name="Nagłówek 1 6" xfId="1023"/>
    <cellStyle name="Nagłówek 1 7" xfId="1024"/>
    <cellStyle name="Nagłówek 1 8" xfId="1025"/>
    <cellStyle name="Nagłówek 1 9" xfId="1026"/>
    <cellStyle name="Nagłówek 2 10" xfId="1027"/>
    <cellStyle name="Nagłówek 2 11" xfId="1028"/>
    <cellStyle name="Nagłówek 2 12" xfId="1029"/>
    <cellStyle name="Nagłówek 2 13" xfId="1030"/>
    <cellStyle name="Nagłówek 2 14" xfId="1031"/>
    <cellStyle name="Nagłówek 2 15" xfId="1032"/>
    <cellStyle name="Nagłówek 2 16" xfId="1033"/>
    <cellStyle name="Nagłówek 2 17" xfId="1034"/>
    <cellStyle name="Nagłówek 2 18" xfId="1035"/>
    <cellStyle name="Nagłówek 2 19" xfId="1036"/>
    <cellStyle name="Nagłówek 2 2" xfId="1037"/>
    <cellStyle name="Nagłówek 2 2 2" xfId="1038"/>
    <cellStyle name="Nagłówek 2 2 2 2" xfId="1039"/>
    <cellStyle name="Nagłówek 2 2 2 3" xfId="1040"/>
    <cellStyle name="Nagłówek 2 2 3" xfId="1041"/>
    <cellStyle name="Nagłówek 2 2_111" xfId="1042"/>
    <cellStyle name="Nagłówek 2 20" xfId="1043"/>
    <cellStyle name="Nagłówek 2 21" xfId="1044"/>
    <cellStyle name="Nagłówek 2 3" xfId="1045"/>
    <cellStyle name="Nagłówek 2 4" xfId="1046"/>
    <cellStyle name="Nagłówek 2 5" xfId="1047"/>
    <cellStyle name="Nagłówek 2 6" xfId="1048"/>
    <cellStyle name="Nagłówek 2 7" xfId="1049"/>
    <cellStyle name="Nagłówek 2 8" xfId="1050"/>
    <cellStyle name="Nagłówek 2 9" xfId="1051"/>
    <cellStyle name="Nagłówek 3 10" xfId="1052"/>
    <cellStyle name="Nagłówek 3 11" xfId="1053"/>
    <cellStyle name="Nagłówek 3 12" xfId="1054"/>
    <cellStyle name="Nagłówek 3 13" xfId="1055"/>
    <cellStyle name="Nagłówek 3 14" xfId="1056"/>
    <cellStyle name="Nagłówek 3 15" xfId="1057"/>
    <cellStyle name="Nagłówek 3 16" xfId="1058"/>
    <cellStyle name="Nagłówek 3 17" xfId="1059"/>
    <cellStyle name="Nagłówek 3 18" xfId="1060"/>
    <cellStyle name="Nagłówek 3 19" xfId="1061"/>
    <cellStyle name="Nagłówek 3 2" xfId="1062"/>
    <cellStyle name="Nagłówek 3 2 2" xfId="1063"/>
    <cellStyle name="Nagłówek 3 2 2 2" xfId="1064"/>
    <cellStyle name="Nagłówek 3 2 2 3" xfId="1065"/>
    <cellStyle name="Nagłówek 3 2 3" xfId="1066"/>
    <cellStyle name="Nagłówek 3 2_111" xfId="1067"/>
    <cellStyle name="Nagłówek 3 20" xfId="1068"/>
    <cellStyle name="Nagłówek 3 21" xfId="1069"/>
    <cellStyle name="Nagłówek 3 3" xfId="1070"/>
    <cellStyle name="Nagłówek 3 4" xfId="1071"/>
    <cellStyle name="Nagłówek 3 5" xfId="1072"/>
    <cellStyle name="Nagłówek 3 6" xfId="1073"/>
    <cellStyle name="Nagłówek 3 7" xfId="1074"/>
    <cellStyle name="Nagłówek 3 8" xfId="1075"/>
    <cellStyle name="Nagłówek 3 9" xfId="1076"/>
    <cellStyle name="Nagłówek 4 10" xfId="1077"/>
    <cellStyle name="Nagłówek 4 11" xfId="1078"/>
    <cellStyle name="Nagłówek 4 12" xfId="1079"/>
    <cellStyle name="Nagłówek 4 13" xfId="1080"/>
    <cellStyle name="Nagłówek 4 14" xfId="1081"/>
    <cellStyle name="Nagłówek 4 15" xfId="1082"/>
    <cellStyle name="Nagłówek 4 16" xfId="1083"/>
    <cellStyle name="Nagłówek 4 17" xfId="1084"/>
    <cellStyle name="Nagłówek 4 18" xfId="1085"/>
    <cellStyle name="Nagłówek 4 19" xfId="1086"/>
    <cellStyle name="Nagłówek 4 2" xfId="1087"/>
    <cellStyle name="Nagłówek 4 2 2" xfId="1088"/>
    <cellStyle name="Nagłówek 4 2 2 2" xfId="1089"/>
    <cellStyle name="Nagłówek 4 2 2 3" xfId="1090"/>
    <cellStyle name="Nagłówek 4 2 3" xfId="1091"/>
    <cellStyle name="Nagłówek 4 20" xfId="1092"/>
    <cellStyle name="Nagłówek 4 21" xfId="1093"/>
    <cellStyle name="Nagłówek 4 3" xfId="1094"/>
    <cellStyle name="Nagłówek 4 4" xfId="1095"/>
    <cellStyle name="Nagłówek 4 5" xfId="1096"/>
    <cellStyle name="Nagłówek 4 6" xfId="1097"/>
    <cellStyle name="Nagłówek 4 7" xfId="1098"/>
    <cellStyle name="Nagłówek 4 8" xfId="1099"/>
    <cellStyle name="Nagłówek 4 9" xfId="1100"/>
    <cellStyle name="Neutralne 10" xfId="1101"/>
    <cellStyle name="Neutralne 11" xfId="1102"/>
    <cellStyle name="Neutralne 12" xfId="1103"/>
    <cellStyle name="Neutralne 13" xfId="1104"/>
    <cellStyle name="Neutralne 14" xfId="1105"/>
    <cellStyle name="Neutralne 15" xfId="1106"/>
    <cellStyle name="Neutralne 16" xfId="1107"/>
    <cellStyle name="Neutralne 17" xfId="1108"/>
    <cellStyle name="Neutralne 18" xfId="1109"/>
    <cellStyle name="Neutralne 19" xfId="1110"/>
    <cellStyle name="Neutralne 2" xfId="1111"/>
    <cellStyle name="Neutralne 2 2" xfId="1112"/>
    <cellStyle name="Neutralne 2 2 2" xfId="1113"/>
    <cellStyle name="Neutralne 2 2 3" xfId="1114"/>
    <cellStyle name="Neutralne 2 3" xfId="1115"/>
    <cellStyle name="Neutralne 20" xfId="1116"/>
    <cellStyle name="Neutralne 21" xfId="1117"/>
    <cellStyle name="Neutralne 3" xfId="1118"/>
    <cellStyle name="Neutralne 4" xfId="1119"/>
    <cellStyle name="Neutralne 5" xfId="1120"/>
    <cellStyle name="Neutralne 6" xfId="1121"/>
    <cellStyle name="Neutralne 7" xfId="1122"/>
    <cellStyle name="Neutralne 8" xfId="1123"/>
    <cellStyle name="Neutralne 9" xfId="1124"/>
    <cellStyle name="Normalny" xfId="0" builtinId="0"/>
    <cellStyle name="Normalny 10" xfId="1125"/>
    <cellStyle name="Normalny 11" xfId="1126"/>
    <cellStyle name="Normalny 12" xfId="1127"/>
    <cellStyle name="Normalny 13" xfId="1128"/>
    <cellStyle name="Normalny 14" xfId="1129"/>
    <cellStyle name="Normalny 15" xfId="1130"/>
    <cellStyle name="Normalny 16" xfId="1131"/>
    <cellStyle name="Normalny 2" xfId="1132"/>
    <cellStyle name="Normalny 2 10" xfId="1133"/>
    <cellStyle name="Normalny 2 10 2" xfId="1134"/>
    <cellStyle name="Normalny 2 10 3" xfId="1135"/>
    <cellStyle name="Normalny 2 11" xfId="1136"/>
    <cellStyle name="Normalny 2 11 2" xfId="1137"/>
    <cellStyle name="Normalny 2 11 3" xfId="1138"/>
    <cellStyle name="Normalny 2 12" xfId="1139"/>
    <cellStyle name="Normalny 2 12 2" xfId="1140"/>
    <cellStyle name="Normalny 2 12 3" xfId="1141"/>
    <cellStyle name="Normalny 2 13" xfId="1142"/>
    <cellStyle name="Normalny 2 13 2" xfId="1143"/>
    <cellStyle name="Normalny 2 13 3" xfId="1144"/>
    <cellStyle name="Normalny 2 14" xfId="1145"/>
    <cellStyle name="Normalny 2 14 2" xfId="1146"/>
    <cellStyle name="Normalny 2 14 3" xfId="1147"/>
    <cellStyle name="Normalny 2 15" xfId="1148"/>
    <cellStyle name="Normalny 2 15 2" xfId="1149"/>
    <cellStyle name="Normalny 2 15 3" xfId="1150"/>
    <cellStyle name="Normalny 2 16" xfId="1151"/>
    <cellStyle name="Normalny 2 16 2" xfId="1152"/>
    <cellStyle name="Normalny 2 16 3" xfId="1153"/>
    <cellStyle name="Normalny 2 17" xfId="1154"/>
    <cellStyle name="Normalny 2 17 2" xfId="1155"/>
    <cellStyle name="Normalny 2 17 3" xfId="1156"/>
    <cellStyle name="Normalny 2 18" xfId="1157"/>
    <cellStyle name="Normalny 2 18 2" xfId="1158"/>
    <cellStyle name="Normalny 2 18 3" xfId="1159"/>
    <cellStyle name="Normalny 2 19" xfId="1160"/>
    <cellStyle name="Normalny 2 19 2" xfId="1161"/>
    <cellStyle name="Normalny 2 19 3" xfId="1162"/>
    <cellStyle name="Normalny 2 2" xfId="1163"/>
    <cellStyle name="Normalny 2 2 10" xfId="1164"/>
    <cellStyle name="Normalny 2 2 10 2" xfId="1165"/>
    <cellStyle name="Normalny 2 2 10 3" xfId="1166"/>
    <cellStyle name="Normalny 2 2 11" xfId="1167"/>
    <cellStyle name="Normalny 2 2 11 2" xfId="1168"/>
    <cellStyle name="Normalny 2 2 11 3" xfId="1169"/>
    <cellStyle name="Normalny 2 2 12" xfId="1170"/>
    <cellStyle name="Normalny 2 2 13" xfId="1171"/>
    <cellStyle name="Normalny 2 2 14" xfId="1172"/>
    <cellStyle name="Normalny 2 2 15" xfId="1173"/>
    <cellStyle name="Normalny 2 2 16" xfId="1174"/>
    <cellStyle name="Normalny 2 2 17" xfId="1175"/>
    <cellStyle name="Normalny 2 2 2" xfId="1176"/>
    <cellStyle name="Normalny 2 2 2 2" xfId="1177"/>
    <cellStyle name="Normalny 2 2 2 2 2" xfId="1178"/>
    <cellStyle name="Normalny 2 2 2 2 3" xfId="1179"/>
    <cellStyle name="Normalny 2 2 2 3" xfId="1180"/>
    <cellStyle name="Normalny 2 2 3" xfId="1181"/>
    <cellStyle name="Normalny 2 2 3 2" xfId="1182"/>
    <cellStyle name="Normalny 2 2 3 3" xfId="1183"/>
    <cellStyle name="Normalny 2 2 4" xfId="1184"/>
    <cellStyle name="Normalny 2 2 4 2" xfId="1185"/>
    <cellStyle name="Normalny 2 2 4 3" xfId="1186"/>
    <cellStyle name="Normalny 2 2 5" xfId="1187"/>
    <cellStyle name="Normalny 2 2 5 2" xfId="1188"/>
    <cellStyle name="Normalny 2 2 5 3" xfId="1189"/>
    <cellStyle name="Normalny 2 2 6" xfId="1190"/>
    <cellStyle name="Normalny 2 2 6 2" xfId="1191"/>
    <cellStyle name="Normalny 2 2 6 3" xfId="1192"/>
    <cellStyle name="Normalny 2 2 7" xfId="1193"/>
    <cellStyle name="Normalny 2 2 7 2" xfId="1194"/>
    <cellStyle name="Normalny 2 2 7 3" xfId="1195"/>
    <cellStyle name="Normalny 2 2 8" xfId="1196"/>
    <cellStyle name="Normalny 2 2 8 2" xfId="1197"/>
    <cellStyle name="Normalny 2 2 8 3" xfId="1198"/>
    <cellStyle name="Normalny 2 2 9" xfId="1199"/>
    <cellStyle name="Normalny 2 2 9 2" xfId="1200"/>
    <cellStyle name="Normalny 2 2 9 3" xfId="1201"/>
    <cellStyle name="Normalny 2 20" xfId="1202"/>
    <cellStyle name="Normalny 2 20 2" xfId="1203"/>
    <cellStyle name="Normalny 2 20 3" xfId="1204"/>
    <cellStyle name="Normalny 2 21" xfId="1205"/>
    <cellStyle name="Normalny 2 21 2" xfId="1206"/>
    <cellStyle name="Normalny 2 21 3" xfId="1207"/>
    <cellStyle name="Normalny 2 22" xfId="1208"/>
    <cellStyle name="Normalny 2 22 2" xfId="1209"/>
    <cellStyle name="Normalny 2 22 3" xfId="1210"/>
    <cellStyle name="Normalny 2 23" xfId="1211"/>
    <cellStyle name="Normalny 2 23 2" xfId="1212"/>
    <cellStyle name="Normalny 2 23 3" xfId="1213"/>
    <cellStyle name="Normalny 2 24" xfId="1214"/>
    <cellStyle name="Normalny 2 24 2" xfId="1215"/>
    <cellStyle name="Normalny 2 24 3" xfId="1216"/>
    <cellStyle name="Normalny 2 25" xfId="1217"/>
    <cellStyle name="Normalny 2 25 2" xfId="1218"/>
    <cellStyle name="Normalny 2 25 3" xfId="1219"/>
    <cellStyle name="Normalny 2 26" xfId="1220"/>
    <cellStyle name="Normalny 2 26 2" xfId="1221"/>
    <cellStyle name="Normalny 2 26 3" xfId="1222"/>
    <cellStyle name="Normalny 2 27" xfId="1223"/>
    <cellStyle name="Normalny 2 27 2" xfId="1224"/>
    <cellStyle name="Normalny 2 27 3" xfId="1225"/>
    <cellStyle name="Normalny 2 28" xfId="1226"/>
    <cellStyle name="Normalny 2 28 2" xfId="1227"/>
    <cellStyle name="Normalny 2 28 3" xfId="1228"/>
    <cellStyle name="Normalny 2 29" xfId="1229"/>
    <cellStyle name="Normalny 2 29 2" xfId="1230"/>
    <cellStyle name="Normalny 2 29 3" xfId="1231"/>
    <cellStyle name="Normalny 2 3" xfId="1232"/>
    <cellStyle name="Normalny 2 3 10" xfId="1233"/>
    <cellStyle name="Normalny 2 3 11" xfId="1234"/>
    <cellStyle name="Normalny 2 3 12" xfId="1235"/>
    <cellStyle name="Normalny 2 3 2" xfId="1236"/>
    <cellStyle name="Normalny 2 3 2 2" xfId="1237"/>
    <cellStyle name="Normalny 2 3 2 2 2" xfId="1238"/>
    <cellStyle name="Normalny 2 3 2 2 3" xfId="1239"/>
    <cellStyle name="Normalny 2 3 2 3" xfId="1240"/>
    <cellStyle name="Normalny 2 3 3" xfId="1241"/>
    <cellStyle name="Normalny 2 3 3 2" xfId="1242"/>
    <cellStyle name="Normalny 2 3 3 3" xfId="1243"/>
    <cellStyle name="Normalny 2 3 4" xfId="1244"/>
    <cellStyle name="Normalny 2 3 4 2" xfId="1245"/>
    <cellStyle name="Normalny 2 3 4 3" xfId="1246"/>
    <cellStyle name="Normalny 2 3 5" xfId="1247"/>
    <cellStyle name="Normalny 2 3 5 2" xfId="1248"/>
    <cellStyle name="Normalny 2 3 5 3" xfId="1249"/>
    <cellStyle name="Normalny 2 3 6" xfId="1250"/>
    <cellStyle name="Normalny 2 3 6 2" xfId="1251"/>
    <cellStyle name="Normalny 2 3 6 3" xfId="1252"/>
    <cellStyle name="Normalny 2 3 7" xfId="1253"/>
    <cellStyle name="Normalny 2 3 7 2" xfId="1254"/>
    <cellStyle name="Normalny 2 3 7 3" xfId="1255"/>
    <cellStyle name="Normalny 2 3 8" xfId="1256"/>
    <cellStyle name="Normalny 2 3 9" xfId="1257"/>
    <cellStyle name="Normalny 2 30" xfId="1258"/>
    <cellStyle name="Normalny 2 30 2" xfId="1259"/>
    <cellStyle name="Normalny 2 30 3" xfId="1260"/>
    <cellStyle name="Normalny 2 31" xfId="1261"/>
    <cellStyle name="Normalny 2 31 2" xfId="1262"/>
    <cellStyle name="Normalny 2 31 3" xfId="1263"/>
    <cellStyle name="Normalny 2 32" xfId="1264"/>
    <cellStyle name="Normalny 2 32 2" xfId="1265"/>
    <cellStyle name="Normalny 2 32 3" xfId="1266"/>
    <cellStyle name="Normalny 2 33" xfId="1267"/>
    <cellStyle name="Normalny 2 33 2" xfId="1268"/>
    <cellStyle name="Normalny 2 33 3" xfId="1269"/>
    <cellStyle name="Normalny 2 34" xfId="1270"/>
    <cellStyle name="Normalny 2 34 2" xfId="1271"/>
    <cellStyle name="Normalny 2 34 3" xfId="1272"/>
    <cellStyle name="Normalny 2 35" xfId="1273"/>
    <cellStyle name="Normalny 2 35 2" xfId="1274"/>
    <cellStyle name="Normalny 2 35 3" xfId="1275"/>
    <cellStyle name="Normalny 2 36" xfId="1276"/>
    <cellStyle name="Normalny 2 36 2" xfId="1277"/>
    <cellStyle name="Normalny 2 36 3" xfId="1278"/>
    <cellStyle name="Normalny 2 37" xfId="1279"/>
    <cellStyle name="Normalny 2 37 2" xfId="1280"/>
    <cellStyle name="Normalny 2 37 3" xfId="1281"/>
    <cellStyle name="Normalny 2 38" xfId="1282"/>
    <cellStyle name="Normalny 2 38 2" xfId="1283"/>
    <cellStyle name="Normalny 2 38 3" xfId="1284"/>
    <cellStyle name="Normalny 2 39" xfId="1285"/>
    <cellStyle name="Normalny 2 39 2" xfId="1286"/>
    <cellStyle name="Normalny 2 39 3" xfId="1287"/>
    <cellStyle name="Normalny 2 4" xfId="1288"/>
    <cellStyle name="Normalny 2 4 2" xfId="1289"/>
    <cellStyle name="Normalny 2 4 2 2" xfId="1290"/>
    <cellStyle name="Normalny 2 4 2 3" xfId="1291"/>
    <cellStyle name="Normalny 2 4 3" xfId="1292"/>
    <cellStyle name="Normalny 2 40" xfId="1293"/>
    <cellStyle name="Normalny 2 40 2" xfId="1294"/>
    <cellStyle name="Normalny 2 40 3" xfId="1295"/>
    <cellStyle name="Normalny 2 41" xfId="1296"/>
    <cellStyle name="Normalny 2 41 2" xfId="1297"/>
    <cellStyle name="Normalny 2 41 3" xfId="1298"/>
    <cellStyle name="Normalny 2 42" xfId="1299"/>
    <cellStyle name="Normalny 2 42 2" xfId="1300"/>
    <cellStyle name="Normalny 2 42 3" xfId="1301"/>
    <cellStyle name="Normalny 2 43" xfId="1302"/>
    <cellStyle name="Normalny 2 44" xfId="1303"/>
    <cellStyle name="Normalny 2 45" xfId="1304"/>
    <cellStyle name="Normalny 2 46" xfId="1305"/>
    <cellStyle name="Normalny 2 47" xfId="1306"/>
    <cellStyle name="Normalny 2 48" xfId="1307"/>
    <cellStyle name="Normalny 2 5" xfId="1308"/>
    <cellStyle name="Normalny 2 5 2" xfId="1309"/>
    <cellStyle name="Normalny 2 5 3" xfId="1310"/>
    <cellStyle name="Normalny 2 6" xfId="1311"/>
    <cellStyle name="Normalny 2 6 2" xfId="1312"/>
    <cellStyle name="Normalny 2 6 3" xfId="1313"/>
    <cellStyle name="Normalny 2 7" xfId="1314"/>
    <cellStyle name="Normalny 2 7 2" xfId="1315"/>
    <cellStyle name="Normalny 2 7 3" xfId="1316"/>
    <cellStyle name="Normalny 2 8" xfId="1317"/>
    <cellStyle name="Normalny 2 8 2" xfId="1318"/>
    <cellStyle name="Normalny 2 8 3" xfId="1319"/>
    <cellStyle name="Normalny 2 9" xfId="1320"/>
    <cellStyle name="Normalny 2 9 2" xfId="1321"/>
    <cellStyle name="Normalny 2 9 3" xfId="1322"/>
    <cellStyle name="Normalny 3" xfId="1323"/>
    <cellStyle name="Normalny 3 10" xfId="1324"/>
    <cellStyle name="Normalny 3 10 2" xfId="1325"/>
    <cellStyle name="Normalny 3 10 3" xfId="1326"/>
    <cellStyle name="Normalny 3 11" xfId="1327"/>
    <cellStyle name="Normalny 3 11 2" xfId="1328"/>
    <cellStyle name="Normalny 3 11 3" xfId="1329"/>
    <cellStyle name="Normalny 3 12" xfId="1330"/>
    <cellStyle name="Normalny 3 12 2" xfId="1331"/>
    <cellStyle name="Normalny 3 12 3" xfId="1332"/>
    <cellStyle name="Normalny 3 13" xfId="1333"/>
    <cellStyle name="Normalny 3 13 2" xfId="1334"/>
    <cellStyle name="Normalny 3 13 3" xfId="1335"/>
    <cellStyle name="Normalny 3 14" xfId="1336"/>
    <cellStyle name="Normalny 3 14 2" xfId="1337"/>
    <cellStyle name="Normalny 3 14 3" xfId="1338"/>
    <cellStyle name="Normalny 3 15" xfId="1339"/>
    <cellStyle name="Normalny 3 15 2" xfId="1340"/>
    <cellStyle name="Normalny 3 15 3" xfId="1341"/>
    <cellStyle name="Normalny 3 16" xfId="1342"/>
    <cellStyle name="Normalny 3 16 2" xfId="1343"/>
    <cellStyle name="Normalny 3 16 3" xfId="1344"/>
    <cellStyle name="Normalny 3 17" xfId="1345"/>
    <cellStyle name="Normalny 3 17 2" xfId="1346"/>
    <cellStyle name="Normalny 3 17 3" xfId="1347"/>
    <cellStyle name="Normalny 3 18" xfId="1348"/>
    <cellStyle name="Normalny 3 18 2" xfId="1349"/>
    <cellStyle name="Normalny 3 18 3" xfId="1350"/>
    <cellStyle name="Normalny 3 19" xfId="1351"/>
    <cellStyle name="Normalny 3 2" xfId="1352"/>
    <cellStyle name="Normalny 3 2 2" xfId="1353"/>
    <cellStyle name="Normalny 3 2 3" xfId="1354"/>
    <cellStyle name="Normalny 3 20" xfId="1355"/>
    <cellStyle name="Normalny 3 21" xfId="1356"/>
    <cellStyle name="Normalny 3 22" xfId="1357"/>
    <cellStyle name="Normalny 3 3" xfId="1358"/>
    <cellStyle name="Normalny 3 3 2" xfId="1359"/>
    <cellStyle name="Normalny 3 3 3" xfId="1360"/>
    <cellStyle name="Normalny 3 4" xfId="1361"/>
    <cellStyle name="Normalny 3 4 2" xfId="1362"/>
    <cellStyle name="Normalny 3 4 3" xfId="1363"/>
    <cellStyle name="Normalny 3 5" xfId="1364"/>
    <cellStyle name="Normalny 3 5 2" xfId="1365"/>
    <cellStyle name="Normalny 3 5 3" xfId="1366"/>
    <cellStyle name="Normalny 3 6" xfId="1367"/>
    <cellStyle name="Normalny 3 6 2" xfId="1368"/>
    <cellStyle name="Normalny 3 6 3" xfId="1369"/>
    <cellStyle name="Normalny 3 7" xfId="1370"/>
    <cellStyle name="Normalny 3 7 2" xfId="1371"/>
    <cellStyle name="Normalny 3 7 3" xfId="1372"/>
    <cellStyle name="Normalny 3 8" xfId="1373"/>
    <cellStyle name="Normalny 3 8 2" xfId="1374"/>
    <cellStyle name="Normalny 3 8 3" xfId="1375"/>
    <cellStyle name="Normalny 3 9" xfId="1376"/>
    <cellStyle name="Normalny 3 9 2" xfId="1377"/>
    <cellStyle name="Normalny 3 9 3" xfId="1378"/>
    <cellStyle name="Normalny 4" xfId="1379"/>
    <cellStyle name="Normalny 4 2" xfId="1380"/>
    <cellStyle name="Normalny 4 2 2" xfId="1381"/>
    <cellStyle name="Normalny 4 2 3" xfId="1382"/>
    <cellStyle name="Normalny 4 3" xfId="1383"/>
    <cellStyle name="Normalny 4 3 2" xfId="1384"/>
    <cellStyle name="Normalny 4 3 3" xfId="1385"/>
    <cellStyle name="Normalny 4 4" xfId="1386"/>
    <cellStyle name="Normalny 4 4 2" xfId="1387"/>
    <cellStyle name="Normalny 4 4 3" xfId="1388"/>
    <cellStyle name="Normalny 4 5" xfId="1389"/>
    <cellStyle name="Normalny 4 5 2" xfId="1390"/>
    <cellStyle name="Normalny 4 5 3" xfId="1391"/>
    <cellStyle name="Normalny 4 6" xfId="1392"/>
    <cellStyle name="Normalny 4 6 2" xfId="1393"/>
    <cellStyle name="Normalny 4 6 3" xfId="1394"/>
    <cellStyle name="Normalny 4 7" xfId="1395"/>
    <cellStyle name="Normalny 4 7 2" xfId="1396"/>
    <cellStyle name="Normalny 4 7 3" xfId="1397"/>
    <cellStyle name="Normalny 4 8" xfId="1398"/>
    <cellStyle name="Normalny 4 8 2" xfId="1399"/>
    <cellStyle name="Normalny 4 8 3" xfId="1400"/>
    <cellStyle name="Normalny 41" xfId="1401"/>
    <cellStyle name="Normalny 41 2" xfId="1402"/>
    <cellStyle name="Normalny 41 3" xfId="1403"/>
    <cellStyle name="Normalny 42" xfId="1404"/>
    <cellStyle name="Normalny 42 2" xfId="1405"/>
    <cellStyle name="Normalny 42 3" xfId="1406"/>
    <cellStyle name="Normalny 43" xfId="1407"/>
    <cellStyle name="Normalny 43 2" xfId="1408"/>
    <cellStyle name="Normalny 43 3" xfId="1409"/>
    <cellStyle name="Normalny 44" xfId="1410"/>
    <cellStyle name="Normalny 44 2" xfId="1411"/>
    <cellStyle name="Normalny 44 3" xfId="1412"/>
    <cellStyle name="Normalny 45" xfId="1413"/>
    <cellStyle name="Normalny 45 2" xfId="1414"/>
    <cellStyle name="Normalny 45 3" xfId="1415"/>
    <cellStyle name="Normalny 46" xfId="1416"/>
    <cellStyle name="Normalny 46 2" xfId="1417"/>
    <cellStyle name="Normalny 46 3" xfId="1418"/>
    <cellStyle name="Normalny 47" xfId="1419"/>
    <cellStyle name="Normalny 47 2" xfId="1420"/>
    <cellStyle name="Normalny 47 3" xfId="1421"/>
    <cellStyle name="Normalny 48" xfId="1422"/>
    <cellStyle name="Normalny 48 2" xfId="1423"/>
    <cellStyle name="Normalny 48 3" xfId="1424"/>
    <cellStyle name="Normalny 49" xfId="1425"/>
    <cellStyle name="Normalny 49 2" xfId="1426"/>
    <cellStyle name="Normalny 49 3" xfId="1427"/>
    <cellStyle name="Normalny 5" xfId="1428"/>
    <cellStyle name="Normalny 50" xfId="1429"/>
    <cellStyle name="Normalny 50 2" xfId="1430"/>
    <cellStyle name="Normalny 50 3" xfId="1431"/>
    <cellStyle name="Normalny 51" xfId="1432"/>
    <cellStyle name="Normalny 51 2" xfId="1433"/>
    <cellStyle name="Normalny 51 3" xfId="1434"/>
    <cellStyle name="Normalny 52" xfId="1435"/>
    <cellStyle name="Normalny 52 2" xfId="1436"/>
    <cellStyle name="Normalny 52 3" xfId="1437"/>
    <cellStyle name="Normalny 6" xfId="1438"/>
    <cellStyle name="Normalny 7" xfId="1439"/>
    <cellStyle name="Normalny 8" xfId="1440"/>
    <cellStyle name="Normalny 9" xfId="1441"/>
    <cellStyle name="Obliczenia 10" xfId="1442"/>
    <cellStyle name="Obliczenia 11" xfId="1443"/>
    <cellStyle name="Obliczenia 12" xfId="1444"/>
    <cellStyle name="Obliczenia 13" xfId="1445"/>
    <cellStyle name="Obliczenia 14" xfId="1446"/>
    <cellStyle name="Obliczenia 15" xfId="1447"/>
    <cellStyle name="Obliczenia 16" xfId="1448"/>
    <cellStyle name="Obliczenia 17" xfId="1449"/>
    <cellStyle name="Obliczenia 18" xfId="1450"/>
    <cellStyle name="Obliczenia 19" xfId="1451"/>
    <cellStyle name="Obliczenia 2" xfId="1452"/>
    <cellStyle name="Obliczenia 2 2" xfId="1453"/>
    <cellStyle name="Obliczenia 2 2 2" xfId="1454"/>
    <cellStyle name="Obliczenia 2 2 3" xfId="1455"/>
    <cellStyle name="Obliczenia 2 3" xfId="1456"/>
    <cellStyle name="Obliczenia 2_111" xfId="1457"/>
    <cellStyle name="Obliczenia 20" xfId="1458"/>
    <cellStyle name="Obliczenia 21" xfId="1459"/>
    <cellStyle name="Obliczenia 3" xfId="1460"/>
    <cellStyle name="Obliczenia 4" xfId="1461"/>
    <cellStyle name="Obliczenia 5" xfId="1462"/>
    <cellStyle name="Obliczenia 6" xfId="1463"/>
    <cellStyle name="Obliczenia 7" xfId="1464"/>
    <cellStyle name="Obliczenia 8" xfId="1465"/>
    <cellStyle name="Obliczenia 9" xfId="1466"/>
    <cellStyle name="Suma 10" xfId="1467"/>
    <cellStyle name="Suma 11" xfId="1468"/>
    <cellStyle name="Suma 12" xfId="1469"/>
    <cellStyle name="Suma 13" xfId="1470"/>
    <cellStyle name="Suma 14" xfId="1471"/>
    <cellStyle name="Suma 15" xfId="1472"/>
    <cellStyle name="Suma 16" xfId="1473"/>
    <cellStyle name="Suma 17" xfId="1474"/>
    <cellStyle name="Suma 18" xfId="1475"/>
    <cellStyle name="Suma 19" xfId="1476"/>
    <cellStyle name="Suma 2" xfId="1477"/>
    <cellStyle name="Suma 2 2" xfId="1478"/>
    <cellStyle name="Suma 2 2 2" xfId="1479"/>
    <cellStyle name="Suma 2 2 3" xfId="1480"/>
    <cellStyle name="Suma 2 3" xfId="1481"/>
    <cellStyle name="Suma 2_111" xfId="1482"/>
    <cellStyle name="Suma 20" xfId="1483"/>
    <cellStyle name="Suma 21" xfId="1484"/>
    <cellStyle name="Suma 3" xfId="1485"/>
    <cellStyle name="Suma 4" xfId="1486"/>
    <cellStyle name="Suma 5" xfId="1487"/>
    <cellStyle name="Suma 6" xfId="1488"/>
    <cellStyle name="Suma 7" xfId="1489"/>
    <cellStyle name="Suma 8" xfId="1490"/>
    <cellStyle name="Suma 9" xfId="1491"/>
    <cellStyle name="Tekst objaśnienia 10" xfId="1492"/>
    <cellStyle name="Tekst objaśnienia 11" xfId="1493"/>
    <cellStyle name="Tekst objaśnienia 12" xfId="1494"/>
    <cellStyle name="Tekst objaśnienia 13" xfId="1495"/>
    <cellStyle name="Tekst objaśnienia 14" xfId="1496"/>
    <cellStyle name="Tekst objaśnienia 15" xfId="1497"/>
    <cellStyle name="Tekst objaśnienia 16" xfId="1498"/>
    <cellStyle name="Tekst objaśnienia 17" xfId="1499"/>
    <cellStyle name="Tekst objaśnienia 18" xfId="1500"/>
    <cellStyle name="Tekst objaśnienia 19" xfId="1501"/>
    <cellStyle name="Tekst objaśnienia 2" xfId="1502"/>
    <cellStyle name="Tekst objaśnienia 2 2" xfId="1503"/>
    <cellStyle name="Tekst objaśnienia 2 2 2" xfId="1504"/>
    <cellStyle name="Tekst objaśnienia 2 2 3" xfId="1505"/>
    <cellStyle name="Tekst objaśnienia 2 3" xfId="1506"/>
    <cellStyle name="Tekst objaśnienia 20" xfId="1507"/>
    <cellStyle name="Tekst objaśnienia 21" xfId="1508"/>
    <cellStyle name="Tekst objaśnienia 3" xfId="1509"/>
    <cellStyle name="Tekst objaśnienia 4" xfId="1510"/>
    <cellStyle name="Tekst objaśnienia 5" xfId="1511"/>
    <cellStyle name="Tekst objaśnienia 6" xfId="1512"/>
    <cellStyle name="Tekst objaśnienia 7" xfId="1513"/>
    <cellStyle name="Tekst objaśnienia 8" xfId="1514"/>
    <cellStyle name="Tekst objaśnienia 9" xfId="1515"/>
    <cellStyle name="Tekst ostrzeżenia 10" xfId="1516"/>
    <cellStyle name="Tekst ostrzeżenia 11" xfId="1517"/>
    <cellStyle name="Tekst ostrzeżenia 12" xfId="1518"/>
    <cellStyle name="Tekst ostrzeżenia 13" xfId="1519"/>
    <cellStyle name="Tekst ostrzeżenia 14" xfId="1520"/>
    <cellStyle name="Tekst ostrzeżenia 15" xfId="1521"/>
    <cellStyle name="Tekst ostrzeżenia 16" xfId="1522"/>
    <cellStyle name="Tekst ostrzeżenia 17" xfId="1523"/>
    <cellStyle name="Tekst ostrzeżenia 18" xfId="1524"/>
    <cellStyle name="Tekst ostrzeżenia 19" xfId="1525"/>
    <cellStyle name="Tekst ostrzeżenia 2" xfId="1526"/>
    <cellStyle name="Tekst ostrzeżenia 2 2" xfId="1527"/>
    <cellStyle name="Tekst ostrzeżenia 2 2 2" xfId="1528"/>
    <cellStyle name="Tekst ostrzeżenia 2 2 3" xfId="1529"/>
    <cellStyle name="Tekst ostrzeżenia 2 3" xfId="1530"/>
    <cellStyle name="Tekst ostrzeżenia 20" xfId="1531"/>
    <cellStyle name="Tekst ostrzeżenia 21" xfId="1532"/>
    <cellStyle name="Tekst ostrzeżenia 3" xfId="1533"/>
    <cellStyle name="Tekst ostrzeżenia 4" xfId="1534"/>
    <cellStyle name="Tekst ostrzeżenia 5" xfId="1535"/>
    <cellStyle name="Tekst ostrzeżenia 6" xfId="1536"/>
    <cellStyle name="Tekst ostrzeżenia 7" xfId="1537"/>
    <cellStyle name="Tekst ostrzeżenia 8" xfId="1538"/>
    <cellStyle name="Tekst ostrzeżenia 9" xfId="1539"/>
    <cellStyle name="Tytuł 10" xfId="1540"/>
    <cellStyle name="Tytuł 11" xfId="1541"/>
    <cellStyle name="Tytuł 12" xfId="1542"/>
    <cellStyle name="Tytuł 13" xfId="1543"/>
    <cellStyle name="Tytuł 14" xfId="1544"/>
    <cellStyle name="Tytuł 15" xfId="1545"/>
    <cellStyle name="Tytuł 16" xfId="1546"/>
    <cellStyle name="Tytuł 17" xfId="1547"/>
    <cellStyle name="Tytuł 18" xfId="1548"/>
    <cellStyle name="Tytuł 19" xfId="1549"/>
    <cellStyle name="Tytuł 2" xfId="1550"/>
    <cellStyle name="Tytuł 2 2" xfId="1551"/>
    <cellStyle name="Tytuł 2 2 2" xfId="1552"/>
    <cellStyle name="Tytuł 2 2 3" xfId="1553"/>
    <cellStyle name="Tytuł 2 3" xfId="1554"/>
    <cellStyle name="Tytuł 20" xfId="1555"/>
    <cellStyle name="Tytuł 21" xfId="1556"/>
    <cellStyle name="Tytuł 3" xfId="1557"/>
    <cellStyle name="Tytuł 4" xfId="1558"/>
    <cellStyle name="Tytuł 5" xfId="1559"/>
    <cellStyle name="Tytuł 6" xfId="1560"/>
    <cellStyle name="Tytuł 7" xfId="1561"/>
    <cellStyle name="Tytuł 8" xfId="1562"/>
    <cellStyle name="Tytuł 9" xfId="1563"/>
    <cellStyle name="Uwaga 10" xfId="1564"/>
    <cellStyle name="Uwaga 2" xfId="1565"/>
    <cellStyle name="Uwaga 2 10" xfId="1566"/>
    <cellStyle name="Uwaga 2 10 2" xfId="1567"/>
    <cellStyle name="Uwaga 2 10 3" xfId="1568"/>
    <cellStyle name="Uwaga 2 10_111" xfId="1569"/>
    <cellStyle name="Uwaga 2 11" xfId="1570"/>
    <cellStyle name="Uwaga 2 11 2" xfId="1571"/>
    <cellStyle name="Uwaga 2 11 3" xfId="1572"/>
    <cellStyle name="Uwaga 2 11_111" xfId="1573"/>
    <cellStyle name="Uwaga 2 12" xfId="1574"/>
    <cellStyle name="Uwaga 2 13" xfId="1575"/>
    <cellStyle name="Uwaga 2 14" xfId="1576"/>
    <cellStyle name="Uwaga 2 15" xfId="1577"/>
    <cellStyle name="Uwaga 2 16" xfId="1578"/>
    <cellStyle name="Uwaga 2 17" xfId="1579"/>
    <cellStyle name="Uwaga 2 2" xfId="1580"/>
    <cellStyle name="Uwaga 2 2 2" xfId="1581"/>
    <cellStyle name="Uwaga 2 2 3" xfId="1582"/>
    <cellStyle name="Uwaga 2 2_111" xfId="1583"/>
    <cellStyle name="Uwaga 2 3" xfId="1584"/>
    <cellStyle name="Uwaga 2 3 2" xfId="1585"/>
    <cellStyle name="Uwaga 2 3 3" xfId="1586"/>
    <cellStyle name="Uwaga 2 3_111" xfId="1587"/>
    <cellStyle name="Uwaga 2 4" xfId="1588"/>
    <cellStyle name="Uwaga 2 4 2" xfId="1589"/>
    <cellStyle name="Uwaga 2 4 3" xfId="1590"/>
    <cellStyle name="Uwaga 2 4_111" xfId="1591"/>
    <cellStyle name="Uwaga 2 5" xfId="1592"/>
    <cellStyle name="Uwaga 2 5 2" xfId="1593"/>
    <cellStyle name="Uwaga 2 5 3" xfId="1594"/>
    <cellStyle name="Uwaga 2 5_111" xfId="1595"/>
    <cellStyle name="Uwaga 2 6" xfId="1596"/>
    <cellStyle name="Uwaga 2 6 2" xfId="1597"/>
    <cellStyle name="Uwaga 2 6 3" xfId="1598"/>
    <cellStyle name="Uwaga 2 6_111" xfId="1599"/>
    <cellStyle name="Uwaga 2 7" xfId="1600"/>
    <cellStyle name="Uwaga 2 7 2" xfId="1601"/>
    <cellStyle name="Uwaga 2 7 3" xfId="1602"/>
    <cellStyle name="Uwaga 2 7_111" xfId="1603"/>
    <cellStyle name="Uwaga 2 8" xfId="1604"/>
    <cellStyle name="Uwaga 2 8 2" xfId="1605"/>
    <cellStyle name="Uwaga 2 8 3" xfId="1606"/>
    <cellStyle name="Uwaga 2 8_111" xfId="1607"/>
    <cellStyle name="Uwaga 2 9" xfId="1608"/>
    <cellStyle name="Uwaga 2 9 2" xfId="1609"/>
    <cellStyle name="Uwaga 2 9 3" xfId="1610"/>
    <cellStyle name="Uwaga 2 9_111" xfId="1611"/>
    <cellStyle name="Uwaga 2_111" xfId="1612"/>
    <cellStyle name="Uwaga 3" xfId="1613"/>
    <cellStyle name="Uwaga 3 2" xfId="1614"/>
    <cellStyle name="Uwaga 3 2 2" xfId="1615"/>
    <cellStyle name="Uwaga 3 2 3" xfId="1616"/>
    <cellStyle name="Uwaga 3 3" xfId="1617"/>
    <cellStyle name="Uwaga 3 4" xfId="1618"/>
    <cellStyle name="Uwaga 3 5" xfId="1619"/>
    <cellStyle name="Uwaga 3 6" xfId="1620"/>
    <cellStyle name="Uwaga 3 7" xfId="1621"/>
    <cellStyle name="Uwaga 3_111" xfId="1622"/>
    <cellStyle name="Uwaga 4" xfId="1623"/>
    <cellStyle name="Uwaga 4 2" xfId="1624"/>
    <cellStyle name="Uwaga 4 3" xfId="1625"/>
    <cellStyle name="Uwaga 4_111" xfId="1626"/>
    <cellStyle name="Uwaga 5" xfId="1627"/>
    <cellStyle name="Uwaga 5 2" xfId="1628"/>
    <cellStyle name="Uwaga 5 3" xfId="1629"/>
    <cellStyle name="Uwaga 5_111" xfId="1630"/>
    <cellStyle name="Uwaga 6" xfId="1631"/>
    <cellStyle name="Uwaga 6 2" xfId="1632"/>
    <cellStyle name="Uwaga 6 3" xfId="1633"/>
    <cellStyle name="Uwaga 6_111" xfId="1634"/>
    <cellStyle name="Uwaga 7" xfId="1635"/>
    <cellStyle name="Uwaga 7 2" xfId="1636"/>
    <cellStyle name="Uwaga 7 3" xfId="1637"/>
    <cellStyle name="Uwaga 7_111" xfId="1638"/>
    <cellStyle name="Uwaga 8" xfId="1639"/>
    <cellStyle name="Uwaga 8 2" xfId="1640"/>
    <cellStyle name="Uwaga 8 3" xfId="1641"/>
    <cellStyle name="Uwaga 8_111" xfId="1642"/>
    <cellStyle name="Uwaga 9" xfId="1643"/>
    <cellStyle name="Złe 10" xfId="1644"/>
    <cellStyle name="Złe 11" xfId="1645"/>
    <cellStyle name="Złe 12" xfId="1646"/>
    <cellStyle name="Złe 13" xfId="1647"/>
    <cellStyle name="Złe 14" xfId="1648"/>
    <cellStyle name="Złe 15" xfId="1649"/>
    <cellStyle name="Złe 16" xfId="1650"/>
    <cellStyle name="Złe 17" xfId="1651"/>
    <cellStyle name="Złe 18" xfId="1652"/>
    <cellStyle name="Złe 19" xfId="1653"/>
    <cellStyle name="Złe 2" xfId="1654"/>
    <cellStyle name="Złe 2 2" xfId="1655"/>
    <cellStyle name="Złe 2 2 2" xfId="1656"/>
    <cellStyle name="Złe 2 2 3" xfId="1657"/>
    <cellStyle name="Złe 2 3" xfId="1658"/>
    <cellStyle name="Złe 20" xfId="1659"/>
    <cellStyle name="Złe 21" xfId="1660"/>
    <cellStyle name="Złe 3" xfId="1661"/>
    <cellStyle name="Złe 4" xfId="1662"/>
    <cellStyle name="Złe 5" xfId="1663"/>
    <cellStyle name="Złe 6" xfId="1664"/>
    <cellStyle name="Złe 7" xfId="1665"/>
    <cellStyle name="Złe 8" xfId="1666"/>
    <cellStyle name="Złe 9" xfId="16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ZABL~1\AppData\Local\Temp\Rar$DI00.893\za&#322;&#261;cznik%20G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1"/>
      <sheetName val="112"/>
      <sheetName val="113"/>
      <sheetName val="114"/>
      <sheetName val="121"/>
      <sheetName val="123"/>
      <sheetName val="125"/>
      <sheetName val="126"/>
      <sheetName val="132"/>
      <sheetName val="141"/>
      <sheetName val="142"/>
      <sheetName val="211,212"/>
      <sheetName val="214"/>
      <sheetName val="221,223"/>
      <sheetName val="226"/>
      <sheetName val="311"/>
      <sheetName val="312"/>
      <sheetName val="321"/>
      <sheetName val="322,323,313"/>
      <sheetName val="413"/>
      <sheetName val="421"/>
      <sheetName val="431"/>
      <sheetName val="OR1"/>
      <sheetName val="OR2"/>
      <sheetName val="OR3"/>
      <sheetName val="OR4"/>
      <sheetName val="OR5"/>
      <sheetName val="OR6"/>
      <sheetName val="OR7"/>
      <sheetName val="OR8"/>
      <sheetName val="OR9"/>
      <sheetName val="OR10"/>
      <sheetName val="OR11"/>
      <sheetName val="OR12"/>
      <sheetName val="OR13"/>
      <sheetName val="OR14"/>
      <sheetName val="OR15"/>
      <sheetName val="OR16"/>
      <sheetName val="Sprawdzenie"/>
      <sheetName val="OR16 (2)"/>
      <sheetName val="Arkusz1"/>
      <sheetName val="Arkusz2"/>
    </sheetNames>
    <sheetDataSet>
      <sheetData sheetId="0">
        <row r="11">
          <cell r="A11" t="str">
            <v>Mazowieckie</v>
          </cell>
          <cell r="B11">
            <v>20</v>
          </cell>
          <cell r="C11">
            <v>27126215</v>
          </cell>
          <cell r="D11">
            <v>20344661.25</v>
          </cell>
          <cell r="E11">
            <v>4</v>
          </cell>
          <cell r="F11">
            <v>7023379.8600000003</v>
          </cell>
          <cell r="G11">
            <v>5267534.8950000005</v>
          </cell>
        </row>
      </sheetData>
      <sheetData sheetId="1">
        <row r="11">
          <cell r="B11">
            <v>4836</v>
          </cell>
          <cell r="C11">
            <v>326525000</v>
          </cell>
          <cell r="D11">
            <v>244893750</v>
          </cell>
          <cell r="E11">
            <v>3837</v>
          </cell>
          <cell r="F11">
            <v>260450000</v>
          </cell>
          <cell r="G11">
            <v>195337500</v>
          </cell>
          <cell r="H11">
            <v>3816</v>
          </cell>
          <cell r="I11">
            <v>3816</v>
          </cell>
          <cell r="J11">
            <v>3816</v>
          </cell>
          <cell r="K11">
            <v>258875000</v>
          </cell>
          <cell r="L11">
            <v>194156250</v>
          </cell>
        </row>
      </sheetData>
      <sheetData sheetId="2">
        <row r="11">
          <cell r="B11">
            <v>4584</v>
          </cell>
          <cell r="E11">
            <v>3223</v>
          </cell>
          <cell r="H11">
            <v>691915</v>
          </cell>
          <cell r="I11">
            <v>67676</v>
          </cell>
          <cell r="J11">
            <v>12585</v>
          </cell>
          <cell r="K11">
            <v>1175204736.5</v>
          </cell>
          <cell r="L11">
            <v>881400759.74000001</v>
          </cell>
        </row>
      </sheetData>
      <sheetData sheetId="3">
        <row r="11">
          <cell r="B11">
            <v>8700</v>
          </cell>
          <cell r="C11">
            <v>38653240</v>
          </cell>
          <cell r="D11">
            <v>28989930</v>
          </cell>
          <cell r="E11">
            <v>6882</v>
          </cell>
          <cell r="F11">
            <v>29928200</v>
          </cell>
          <cell r="G11">
            <v>22446150</v>
          </cell>
          <cell r="H11">
            <v>3907</v>
          </cell>
          <cell r="I11">
            <v>3900</v>
          </cell>
          <cell r="J11">
            <v>3786</v>
          </cell>
          <cell r="K11">
            <v>16000065.039999999</v>
          </cell>
          <cell r="L11">
            <v>12000048.76</v>
          </cell>
        </row>
      </sheetData>
      <sheetData sheetId="4">
        <row r="11">
          <cell r="B11">
            <v>15344</v>
          </cell>
          <cell r="C11">
            <v>2100367205.1999972</v>
          </cell>
          <cell r="D11">
            <v>1585863832.4633369</v>
          </cell>
          <cell r="E11">
            <v>10429</v>
          </cell>
          <cell r="F11">
            <v>1431461896.5799985</v>
          </cell>
          <cell r="G11">
            <v>1084167035.5899987</v>
          </cell>
          <cell r="H11">
            <v>10763</v>
          </cell>
          <cell r="I11">
            <v>8960</v>
          </cell>
          <cell r="J11">
            <v>7231</v>
          </cell>
          <cell r="K11">
            <v>1041818425.29</v>
          </cell>
          <cell r="L11">
            <v>796302110.67000008</v>
          </cell>
        </row>
      </sheetData>
      <sheetData sheetId="5">
        <row r="11">
          <cell r="B11">
            <v>326</v>
          </cell>
          <cell r="C11">
            <v>1125203505.3900001</v>
          </cell>
          <cell r="D11">
            <v>843902629.04250002</v>
          </cell>
          <cell r="E11">
            <v>170</v>
          </cell>
          <cell r="F11">
            <v>450072631.0999999</v>
          </cell>
          <cell r="G11">
            <v>337554473.32499999</v>
          </cell>
          <cell r="H11">
            <v>160</v>
          </cell>
          <cell r="I11">
            <v>138</v>
          </cell>
          <cell r="J11">
            <v>97</v>
          </cell>
          <cell r="K11">
            <v>255382500.21000001</v>
          </cell>
          <cell r="L11">
            <v>191536874.99000001</v>
          </cell>
        </row>
      </sheetData>
      <sheetData sheetId="6">
        <row r="11">
          <cell r="B11">
            <v>68</v>
          </cell>
          <cell r="C11">
            <v>301194122.06</v>
          </cell>
          <cell r="D11">
            <v>225810513.38999999</v>
          </cell>
          <cell r="E11">
            <v>43</v>
          </cell>
          <cell r="F11">
            <v>96645253.170000002</v>
          </cell>
          <cell r="G11">
            <v>72483939.950000003</v>
          </cell>
          <cell r="H11">
            <v>38</v>
          </cell>
          <cell r="I11">
            <v>36</v>
          </cell>
          <cell r="J11">
            <v>2</v>
          </cell>
          <cell r="K11">
            <v>43147767.149999999</v>
          </cell>
          <cell r="L11">
            <v>32360824.469999999</v>
          </cell>
        </row>
      </sheetData>
      <sheetData sheetId="7">
        <row r="11">
          <cell r="B11">
            <v>2584</v>
          </cell>
          <cell r="C11">
            <v>304152968.07000017</v>
          </cell>
          <cell r="D11">
            <v>228114726.05250013</v>
          </cell>
          <cell r="E11">
            <v>659</v>
          </cell>
          <cell r="F11">
            <v>74036218.909999982</v>
          </cell>
          <cell r="G11">
            <v>55527164.18249999</v>
          </cell>
          <cell r="H11">
            <v>637</v>
          </cell>
          <cell r="I11">
            <v>592</v>
          </cell>
          <cell r="J11">
            <v>589</v>
          </cell>
          <cell r="K11">
            <v>62269105.689999998</v>
          </cell>
          <cell r="L11">
            <v>46701828.469999999</v>
          </cell>
        </row>
      </sheetData>
      <sheetData sheetId="8">
        <row r="11">
          <cell r="B11">
            <v>3146</v>
          </cell>
          <cell r="C11">
            <v>11916741</v>
          </cell>
          <cell r="D11">
            <v>8937555.75</v>
          </cell>
          <cell r="E11">
            <v>2549</v>
          </cell>
          <cell r="H11">
            <v>2183</v>
          </cell>
          <cell r="I11">
            <v>2183</v>
          </cell>
          <cell r="J11">
            <v>1504</v>
          </cell>
          <cell r="K11">
            <v>2095968.46</v>
          </cell>
          <cell r="L11">
            <v>1571969.56</v>
          </cell>
        </row>
      </sheetData>
      <sheetData sheetId="9">
        <row r="11">
          <cell r="H11">
            <v>66328</v>
          </cell>
          <cell r="I11">
            <v>24477</v>
          </cell>
          <cell r="J11">
            <v>24476</v>
          </cell>
          <cell r="K11">
            <v>325686082.63</v>
          </cell>
          <cell r="L11">
            <v>244264444.49000001</v>
          </cell>
        </row>
      </sheetData>
      <sheetData sheetId="10">
        <row r="11">
          <cell r="B11">
            <v>35</v>
          </cell>
          <cell r="E11">
            <v>32</v>
          </cell>
          <cell r="H11">
            <v>70</v>
          </cell>
          <cell r="I11">
            <v>70</v>
          </cell>
          <cell r="J11">
            <v>27</v>
          </cell>
          <cell r="K11">
            <v>11346271.040000001</v>
          </cell>
          <cell r="L11">
            <v>8297637.2599999998</v>
          </cell>
        </row>
      </sheetData>
      <sheetData sheetId="11">
        <row r="11">
          <cell r="B11">
            <v>853847</v>
          </cell>
          <cell r="E11">
            <v>821945</v>
          </cell>
          <cell r="F11">
            <v>1470638562.3200002</v>
          </cell>
          <cell r="G11">
            <v>1176510849.8559999</v>
          </cell>
          <cell r="H11">
            <v>847123</v>
          </cell>
          <cell r="I11">
            <v>808007</v>
          </cell>
          <cell r="J11">
            <v>165338</v>
          </cell>
          <cell r="K11">
            <v>1451616128.5799999</v>
          </cell>
          <cell r="L11">
            <v>1161289619.0899999</v>
          </cell>
        </row>
      </sheetData>
      <sheetData sheetId="12">
        <row r="11">
          <cell r="B11">
            <v>32822</v>
          </cell>
          <cell r="C11">
            <v>326489136.31999993</v>
          </cell>
          <cell r="D11">
            <v>261191309.05599996</v>
          </cell>
          <cell r="E11">
            <v>28058</v>
          </cell>
          <cell r="F11">
            <v>239474706.44999993</v>
          </cell>
          <cell r="G11">
            <v>191579765.15999994</v>
          </cell>
          <cell r="H11">
            <v>78454</v>
          </cell>
          <cell r="I11">
            <v>50297</v>
          </cell>
          <cell r="J11">
            <v>16665</v>
          </cell>
          <cell r="K11">
            <v>392286468.01999998</v>
          </cell>
          <cell r="L11">
            <v>313829263.66999996</v>
          </cell>
        </row>
      </sheetData>
      <sheetData sheetId="13">
        <row r="11">
          <cell r="B11">
            <v>3671</v>
          </cell>
          <cell r="C11">
            <v>78369538.890000001</v>
          </cell>
          <cell r="D11">
            <v>62695631.111999996</v>
          </cell>
          <cell r="E11">
            <v>2151</v>
          </cell>
          <cell r="F11">
            <v>48275503.550000042</v>
          </cell>
          <cell r="G11">
            <v>38620402.840000033</v>
          </cell>
          <cell r="H11">
            <v>11333</v>
          </cell>
          <cell r="I11">
            <v>11333</v>
          </cell>
          <cell r="J11">
            <v>2570</v>
          </cell>
          <cell r="K11">
            <v>118597512.11000001</v>
          </cell>
          <cell r="L11">
            <v>94878159.640000001</v>
          </cell>
        </row>
      </sheetData>
      <sheetData sheetId="14">
        <row r="11">
          <cell r="B11">
            <v>25</v>
          </cell>
          <cell r="C11">
            <v>48808851</v>
          </cell>
          <cell r="D11">
            <v>39047080.800000004</v>
          </cell>
          <cell r="E11">
            <v>21</v>
          </cell>
          <cell r="F11">
            <v>36301152</v>
          </cell>
          <cell r="G11">
            <v>29040921.600000001</v>
          </cell>
          <cell r="H11">
            <v>17</v>
          </cell>
          <cell r="I11">
            <v>12</v>
          </cell>
          <cell r="J11">
            <v>11</v>
          </cell>
          <cell r="K11">
            <v>19883136</v>
          </cell>
          <cell r="L11">
            <v>15906508.800000001</v>
          </cell>
        </row>
      </sheetData>
      <sheetData sheetId="15">
        <row r="11">
          <cell r="B11">
            <v>3972</v>
          </cell>
          <cell r="C11">
            <v>365303335.61000001</v>
          </cell>
          <cell r="D11">
            <v>273977501.69499999</v>
          </cell>
          <cell r="E11">
            <v>2125</v>
          </cell>
          <cell r="F11">
            <v>193201560.5</v>
          </cell>
          <cell r="G11">
            <v>144901170.375</v>
          </cell>
          <cell r="H11">
            <v>1558</v>
          </cell>
          <cell r="I11">
            <v>1483</v>
          </cell>
          <cell r="J11">
            <v>1450</v>
          </cell>
          <cell r="K11">
            <v>132126248</v>
          </cell>
          <cell r="L11">
            <v>99094685.230000004</v>
          </cell>
        </row>
      </sheetData>
      <sheetData sheetId="16">
        <row r="11">
          <cell r="B11">
            <v>3332</v>
          </cell>
          <cell r="C11">
            <v>687685169.02999997</v>
          </cell>
          <cell r="D11">
            <v>515763876.76999998</v>
          </cell>
          <cell r="E11">
            <v>1048</v>
          </cell>
          <cell r="F11">
            <v>194847007.5</v>
          </cell>
          <cell r="G11">
            <v>146135255.62</v>
          </cell>
          <cell r="H11">
            <v>577</v>
          </cell>
          <cell r="I11">
            <v>488</v>
          </cell>
          <cell r="J11">
            <v>467</v>
          </cell>
          <cell r="K11">
            <v>73911315.790000007</v>
          </cell>
          <cell r="L11">
            <v>55433486.380000003</v>
          </cell>
        </row>
      </sheetData>
      <sheetData sheetId="17">
        <row r="11">
          <cell r="B11">
            <v>494</v>
          </cell>
          <cell r="C11">
            <v>1529742842.3099999</v>
          </cell>
          <cell r="D11">
            <v>946210733.98000002</v>
          </cell>
          <cell r="E11">
            <v>357</v>
          </cell>
          <cell r="F11">
            <v>913660401.04000008</v>
          </cell>
          <cell r="G11">
            <v>576501622</v>
          </cell>
          <cell r="H11">
            <v>232</v>
          </cell>
          <cell r="I11">
            <v>187</v>
          </cell>
          <cell r="J11">
            <v>172</v>
          </cell>
          <cell r="K11">
            <v>352414158.05000001</v>
          </cell>
          <cell r="L11">
            <v>242932934.81999999</v>
          </cell>
        </row>
      </sheetData>
      <sheetData sheetId="18">
        <row r="11">
          <cell r="B11">
            <v>832</v>
          </cell>
          <cell r="C11">
            <v>501862167.29000002</v>
          </cell>
          <cell r="D11">
            <v>301274527.04000002</v>
          </cell>
          <cell r="E11">
            <v>651</v>
          </cell>
          <cell r="F11">
            <v>272253851.64999998</v>
          </cell>
          <cell r="G11">
            <v>182313053</v>
          </cell>
          <cell r="H11">
            <v>421</v>
          </cell>
          <cell r="I11">
            <v>380</v>
          </cell>
          <cell r="J11">
            <v>308</v>
          </cell>
          <cell r="K11">
            <v>139228636.81999999</v>
          </cell>
          <cell r="L11">
            <v>97244286.019999996</v>
          </cell>
        </row>
      </sheetData>
      <sheetData sheetId="19">
        <row r="11">
          <cell r="B11">
            <v>4782</v>
          </cell>
          <cell r="C11">
            <v>381871045.50999999</v>
          </cell>
          <cell r="D11">
            <v>259192322.192</v>
          </cell>
          <cell r="E11">
            <v>1507</v>
          </cell>
          <cell r="F11">
            <v>146796070.78999999</v>
          </cell>
          <cell r="G11">
            <v>93817411.040000007</v>
          </cell>
          <cell r="H11">
            <v>915</v>
          </cell>
          <cell r="I11">
            <v>821</v>
          </cell>
          <cell r="J11">
            <v>579</v>
          </cell>
          <cell r="K11">
            <v>61433293.07</v>
          </cell>
          <cell r="L11">
            <v>43543240.200000003</v>
          </cell>
        </row>
      </sheetData>
      <sheetData sheetId="20">
        <row r="11">
          <cell r="B11">
            <v>31</v>
          </cell>
          <cell r="C11">
            <v>2922787.19</v>
          </cell>
          <cell r="D11">
            <v>2338229.75</v>
          </cell>
          <cell r="E11">
            <v>20</v>
          </cell>
          <cell r="F11">
            <v>1426258.75</v>
          </cell>
          <cell r="G11">
            <v>1141007</v>
          </cell>
          <cell r="H11">
            <v>13</v>
          </cell>
          <cell r="I11">
            <v>11</v>
          </cell>
          <cell r="J11">
            <v>8</v>
          </cell>
          <cell r="K11">
            <v>141529.85999999999</v>
          </cell>
          <cell r="L11">
            <v>103890.61</v>
          </cell>
        </row>
      </sheetData>
      <sheetData sheetId="21">
        <row r="11">
          <cell r="B11">
            <v>122</v>
          </cell>
          <cell r="C11">
            <v>59234781.690000005</v>
          </cell>
          <cell r="D11">
            <v>47387825.352000006</v>
          </cell>
          <cell r="E11">
            <v>105</v>
          </cell>
          <cell r="F11">
            <v>56919099.399999999</v>
          </cell>
          <cell r="G11">
            <v>45535279.520000003</v>
          </cell>
          <cell r="H11">
            <v>419</v>
          </cell>
          <cell r="I11">
            <v>112</v>
          </cell>
          <cell r="J11">
            <v>35</v>
          </cell>
          <cell r="K11">
            <v>28324696.73</v>
          </cell>
          <cell r="L11">
            <v>22006756.719999999</v>
          </cell>
        </row>
      </sheetData>
      <sheetData sheetId="22">
        <row r="2">
          <cell r="B2" t="str">
            <v>31 grudnia 2012 r.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  <pageSetUpPr fitToPage="1"/>
  </sheetPr>
  <dimension ref="A1:L39"/>
  <sheetViews>
    <sheetView tabSelected="1" workbookViewId="0"/>
  </sheetViews>
  <sheetFormatPr defaultRowHeight="12.75"/>
  <cols>
    <col min="1" max="1" width="42.7109375" customWidth="1"/>
    <col min="3" max="3" width="15.140625" customWidth="1"/>
    <col min="4" max="4" width="15.85546875" customWidth="1"/>
    <col min="6" max="6" width="16" customWidth="1"/>
    <col min="7" max="7" width="15" customWidth="1"/>
    <col min="11" max="12" width="15.140625" customWidth="1"/>
  </cols>
  <sheetData>
    <row r="1" spans="1:12">
      <c r="A1" s="102" t="s">
        <v>45</v>
      </c>
    </row>
    <row r="3" spans="1:12">
      <c r="A3" s="1" t="s">
        <v>0</v>
      </c>
      <c r="B3" s="1" t="str">
        <f>'[1]111'!A11</f>
        <v>Mazowieckie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t="s">
        <v>1</v>
      </c>
      <c r="B4" t="str">
        <f>[1]OR1!B2</f>
        <v>31 grudnia 2012 r.</v>
      </c>
    </row>
    <row r="5" spans="1:12" ht="13.5" thickBot="1"/>
    <row r="6" spans="1:12" ht="12.75" customHeight="1">
      <c r="A6" s="2" t="s">
        <v>2</v>
      </c>
      <c r="B6" s="3" t="s">
        <v>3</v>
      </c>
      <c r="C6" s="4"/>
      <c r="D6" s="5"/>
      <c r="E6" s="6" t="s">
        <v>4</v>
      </c>
      <c r="F6" s="4"/>
      <c r="G6" s="7"/>
      <c r="H6" s="3" t="s">
        <v>5</v>
      </c>
      <c r="I6" s="4"/>
      <c r="J6" s="4"/>
      <c r="K6" s="4"/>
      <c r="L6" s="5"/>
    </row>
    <row r="7" spans="1:12" ht="12.75" customHeight="1">
      <c r="A7" s="8"/>
      <c r="B7" s="9" t="s">
        <v>6</v>
      </c>
      <c r="C7" s="10" t="s">
        <v>7</v>
      </c>
      <c r="D7" s="11"/>
      <c r="E7" s="12" t="s">
        <v>8</v>
      </c>
      <c r="F7" s="10" t="s">
        <v>9</v>
      </c>
      <c r="G7" s="13"/>
      <c r="H7" s="9" t="s">
        <v>10</v>
      </c>
      <c r="I7" s="14" t="s">
        <v>11</v>
      </c>
      <c r="J7" s="14" t="s">
        <v>12</v>
      </c>
      <c r="K7" s="10" t="s">
        <v>13</v>
      </c>
      <c r="L7" s="11"/>
    </row>
    <row r="8" spans="1:12" ht="13.5" thickBot="1">
      <c r="A8" s="15"/>
      <c r="B8" s="16"/>
      <c r="C8" s="17" t="s">
        <v>14</v>
      </c>
      <c r="D8" s="18" t="s">
        <v>15</v>
      </c>
      <c r="E8" s="19"/>
      <c r="F8" s="17" t="s">
        <v>14</v>
      </c>
      <c r="G8" s="20" t="s">
        <v>15</v>
      </c>
      <c r="H8" s="16"/>
      <c r="I8" s="21"/>
      <c r="J8" s="21"/>
      <c r="K8" s="17" t="s">
        <v>14</v>
      </c>
      <c r="L8" s="18" t="s">
        <v>15</v>
      </c>
    </row>
    <row r="9" spans="1:12" ht="13.5" thickBot="1">
      <c r="A9" s="22" t="s">
        <v>16</v>
      </c>
      <c r="B9" s="23">
        <f>SUM(B10:B20)</f>
        <v>39643</v>
      </c>
      <c r="C9" s="24">
        <f t="shared" ref="C9:L9" si="0">SUM(C10:C20)</f>
        <v>4235138996.7199974</v>
      </c>
      <c r="D9" s="25">
        <f t="shared" si="0"/>
        <v>3186857597.9483371</v>
      </c>
      <c r="E9" s="26">
        <f t="shared" si="0"/>
        <v>27828</v>
      </c>
      <c r="F9" s="24">
        <f t="shared" si="0"/>
        <v>2349617579.6199985</v>
      </c>
      <c r="G9" s="27">
        <f t="shared" si="0"/>
        <v>1772783797.9424987</v>
      </c>
      <c r="H9" s="23">
        <f t="shared" si="0"/>
        <v>779817</v>
      </c>
      <c r="I9" s="28">
        <f>SUM(I10:I20)</f>
        <v>111848</v>
      </c>
      <c r="J9" s="28">
        <f>SUM(J10:J20)</f>
        <v>54113</v>
      </c>
      <c r="K9" s="24">
        <f t="shared" si="0"/>
        <v>3191825922.0100002</v>
      </c>
      <c r="L9" s="25">
        <f t="shared" si="0"/>
        <v>2408592748.4099998</v>
      </c>
    </row>
    <row r="10" spans="1:12" ht="25.5">
      <c r="A10" s="29" t="s">
        <v>17</v>
      </c>
      <c r="B10" s="30">
        <f>'[1]111'!B11</f>
        <v>20</v>
      </c>
      <c r="C10" s="31">
        <f>'[1]111'!C11</f>
        <v>27126215</v>
      </c>
      <c r="D10" s="32">
        <f>'[1]111'!D11</f>
        <v>20344661.25</v>
      </c>
      <c r="E10" s="33">
        <f>'[1]111'!E11</f>
        <v>4</v>
      </c>
      <c r="F10" s="31">
        <f>'[1]111'!F11</f>
        <v>7023379.8600000003</v>
      </c>
      <c r="G10" s="34">
        <f>'[1]111'!G11</f>
        <v>5267534.8950000005</v>
      </c>
      <c r="H10" s="35"/>
      <c r="I10" s="36"/>
      <c r="J10" s="36"/>
      <c r="K10" s="37"/>
      <c r="L10" s="38"/>
    </row>
    <row r="11" spans="1:12">
      <c r="A11" s="39" t="s">
        <v>18</v>
      </c>
      <c r="B11" s="40">
        <f>'[1]112'!B11</f>
        <v>4836</v>
      </c>
      <c r="C11" s="41">
        <f>'[1]112'!C11</f>
        <v>326525000</v>
      </c>
      <c r="D11" s="42">
        <f>'[1]112'!D11</f>
        <v>244893750</v>
      </c>
      <c r="E11" s="43">
        <f>'[1]112'!E11</f>
        <v>3837</v>
      </c>
      <c r="F11" s="41">
        <f>'[1]112'!F11</f>
        <v>260450000</v>
      </c>
      <c r="G11" s="44">
        <f>'[1]112'!G11</f>
        <v>195337500</v>
      </c>
      <c r="H11" s="40">
        <f>'[1]112'!H11</f>
        <v>3816</v>
      </c>
      <c r="I11" s="45">
        <f>'[1]112'!I11</f>
        <v>3816</v>
      </c>
      <c r="J11" s="45">
        <f>'[1]112'!J11</f>
        <v>3816</v>
      </c>
      <c r="K11" s="41">
        <f>'[1]112'!K11</f>
        <v>258875000</v>
      </c>
      <c r="L11" s="42">
        <f>'[1]112'!L11</f>
        <v>194156250</v>
      </c>
    </row>
    <row r="12" spans="1:12">
      <c r="A12" s="39" t="s">
        <v>19</v>
      </c>
      <c r="B12" s="40">
        <f>'[1]113'!B11</f>
        <v>4584</v>
      </c>
      <c r="C12" s="46"/>
      <c r="D12" s="47"/>
      <c r="E12" s="43">
        <f>'[1]113'!E11</f>
        <v>3223</v>
      </c>
      <c r="F12" s="46"/>
      <c r="G12" s="48"/>
      <c r="H12" s="40">
        <f>'[1]113'!H11</f>
        <v>691915</v>
      </c>
      <c r="I12" s="45">
        <f>'[1]113'!I11</f>
        <v>67676</v>
      </c>
      <c r="J12" s="45">
        <f>'[1]113'!J11</f>
        <v>12585</v>
      </c>
      <c r="K12" s="41">
        <f>'[1]113'!K11</f>
        <v>1175204736.5</v>
      </c>
      <c r="L12" s="42">
        <f>'[1]113'!L11</f>
        <v>881400759.74000001</v>
      </c>
    </row>
    <row r="13" spans="1:12">
      <c r="A13" s="39" t="s">
        <v>20</v>
      </c>
      <c r="B13" s="40">
        <f>'[1]114'!B11</f>
        <v>8700</v>
      </c>
      <c r="C13" s="41">
        <f>'[1]114'!C11</f>
        <v>38653240</v>
      </c>
      <c r="D13" s="42">
        <f>'[1]114'!D11</f>
        <v>28989930</v>
      </c>
      <c r="E13" s="43">
        <f>'[1]114'!E11</f>
        <v>6882</v>
      </c>
      <c r="F13" s="41">
        <f>'[1]114'!F11</f>
        <v>29928200</v>
      </c>
      <c r="G13" s="44">
        <f>'[1]114'!G11</f>
        <v>22446150</v>
      </c>
      <c r="H13" s="40">
        <f>'[1]114'!H11</f>
        <v>3907</v>
      </c>
      <c r="I13" s="45">
        <f>'[1]114'!I11</f>
        <v>3900</v>
      </c>
      <c r="J13" s="45">
        <f>'[1]114'!J11</f>
        <v>3786</v>
      </c>
      <c r="K13" s="41">
        <f>'[1]114'!K11</f>
        <v>16000065.039999999</v>
      </c>
      <c r="L13" s="42">
        <f>'[1]114'!L11</f>
        <v>12000048.76</v>
      </c>
    </row>
    <row r="14" spans="1:12">
      <c r="A14" s="39" t="s">
        <v>21</v>
      </c>
      <c r="B14" s="40">
        <f>'[1]121'!B11</f>
        <v>15344</v>
      </c>
      <c r="C14" s="41">
        <f>'[1]121'!C11</f>
        <v>2100367205.1999972</v>
      </c>
      <c r="D14" s="42">
        <f>'[1]121'!D11</f>
        <v>1585863832.4633369</v>
      </c>
      <c r="E14" s="43">
        <f>'[1]121'!E11</f>
        <v>10429</v>
      </c>
      <c r="F14" s="41">
        <f>'[1]121'!F11</f>
        <v>1431461896.5799985</v>
      </c>
      <c r="G14" s="44">
        <f>'[1]121'!G11</f>
        <v>1084167035.5899987</v>
      </c>
      <c r="H14" s="40">
        <f>'[1]121'!H11</f>
        <v>10763</v>
      </c>
      <c r="I14" s="45">
        <f>'[1]121'!I11</f>
        <v>8960</v>
      </c>
      <c r="J14" s="45">
        <f>'[1]121'!J11</f>
        <v>7231</v>
      </c>
      <c r="K14" s="41">
        <f>'[1]121'!K11</f>
        <v>1041818425.29</v>
      </c>
      <c r="L14" s="42">
        <f>'[1]121'!L11</f>
        <v>796302110.67000008</v>
      </c>
    </row>
    <row r="15" spans="1:12" ht="25.5">
      <c r="A15" s="39" t="s">
        <v>22</v>
      </c>
      <c r="B15" s="40">
        <f>'[1]123'!B11</f>
        <v>326</v>
      </c>
      <c r="C15" s="41">
        <f>'[1]123'!C11</f>
        <v>1125203505.3900001</v>
      </c>
      <c r="D15" s="42">
        <f>'[1]123'!D11</f>
        <v>843902629.04250002</v>
      </c>
      <c r="E15" s="43">
        <f>'[1]123'!E11</f>
        <v>170</v>
      </c>
      <c r="F15" s="41">
        <f>'[1]123'!F11</f>
        <v>450072631.0999999</v>
      </c>
      <c r="G15" s="44">
        <f>'[1]123'!G11</f>
        <v>337554473.32499999</v>
      </c>
      <c r="H15" s="40">
        <f>'[1]123'!H11</f>
        <v>160</v>
      </c>
      <c r="I15" s="45">
        <f>'[1]123'!I11</f>
        <v>138</v>
      </c>
      <c r="J15" s="45">
        <f>'[1]123'!J11</f>
        <v>97</v>
      </c>
      <c r="K15" s="41">
        <f>'[1]123'!K11</f>
        <v>255382500.21000001</v>
      </c>
      <c r="L15" s="42">
        <f>'[1]123'!L11</f>
        <v>191536874.99000001</v>
      </c>
    </row>
    <row r="16" spans="1:12" ht="38.25">
      <c r="A16" s="39" t="s">
        <v>23</v>
      </c>
      <c r="B16" s="40">
        <f>'[1]125'!B11</f>
        <v>68</v>
      </c>
      <c r="C16" s="41">
        <f>'[1]125'!C11</f>
        <v>301194122.06</v>
      </c>
      <c r="D16" s="42">
        <f>'[1]125'!D11</f>
        <v>225810513.38999999</v>
      </c>
      <c r="E16" s="43">
        <f>'[1]125'!E11</f>
        <v>43</v>
      </c>
      <c r="F16" s="41">
        <f>'[1]125'!F11</f>
        <v>96645253.170000002</v>
      </c>
      <c r="G16" s="44">
        <f>'[1]125'!G11</f>
        <v>72483939.950000003</v>
      </c>
      <c r="H16" s="40">
        <f>'[1]125'!H11</f>
        <v>38</v>
      </c>
      <c r="I16" s="45">
        <f>'[1]125'!I11</f>
        <v>36</v>
      </c>
      <c r="J16" s="45">
        <f>'[1]125'!J11</f>
        <v>2</v>
      </c>
      <c r="K16" s="41">
        <f>'[1]125'!K11</f>
        <v>43147767.149999999</v>
      </c>
      <c r="L16" s="42">
        <f>'[1]125'!L11</f>
        <v>32360824.469999999</v>
      </c>
    </row>
    <row r="17" spans="1:12" ht="51">
      <c r="A17" s="39" t="s">
        <v>24</v>
      </c>
      <c r="B17" s="40">
        <f>'[1]126'!B11</f>
        <v>2584</v>
      </c>
      <c r="C17" s="41">
        <f>'[1]126'!C11</f>
        <v>304152968.07000017</v>
      </c>
      <c r="D17" s="42">
        <f>'[1]126'!D11</f>
        <v>228114726.05250013</v>
      </c>
      <c r="E17" s="43">
        <f>'[1]126'!E11</f>
        <v>659</v>
      </c>
      <c r="F17" s="41">
        <f>'[1]126'!F11</f>
        <v>74036218.909999982</v>
      </c>
      <c r="G17" s="44">
        <f>'[1]126'!G11</f>
        <v>55527164.18249999</v>
      </c>
      <c r="H17" s="40">
        <f>'[1]126'!H11</f>
        <v>637</v>
      </c>
      <c r="I17" s="45">
        <f>'[1]126'!I11</f>
        <v>592</v>
      </c>
      <c r="J17" s="45">
        <f>'[1]126'!J11</f>
        <v>589</v>
      </c>
      <c r="K17" s="41">
        <f>'[1]126'!K11</f>
        <v>62269105.689999998</v>
      </c>
      <c r="L17" s="42">
        <f>'[1]126'!L11</f>
        <v>46701828.469999999</v>
      </c>
    </row>
    <row r="18" spans="1:12" ht="25.5">
      <c r="A18" s="39" t="s">
        <v>25</v>
      </c>
      <c r="B18" s="40">
        <f>'[1]132'!B11</f>
        <v>3146</v>
      </c>
      <c r="C18" s="41">
        <f>'[1]132'!C11</f>
        <v>11916741</v>
      </c>
      <c r="D18" s="42">
        <f>'[1]132'!D11</f>
        <v>8937555.75</v>
      </c>
      <c r="E18" s="43">
        <f>'[1]132'!E11</f>
        <v>2549</v>
      </c>
      <c r="F18" s="41">
        <f>'[1]132'!F11</f>
        <v>0</v>
      </c>
      <c r="G18" s="44">
        <f>'[1]132'!G11</f>
        <v>0</v>
      </c>
      <c r="H18" s="40">
        <f>'[1]132'!H11</f>
        <v>2183</v>
      </c>
      <c r="I18" s="45">
        <f>'[1]132'!I11</f>
        <v>2183</v>
      </c>
      <c r="J18" s="45">
        <f>'[1]132'!J11</f>
        <v>1504</v>
      </c>
      <c r="K18" s="41">
        <f>'[1]132'!K11</f>
        <v>2095968.46</v>
      </c>
      <c r="L18" s="42">
        <f>'[1]132'!L11</f>
        <v>1571969.56</v>
      </c>
    </row>
    <row r="19" spans="1:12" ht="25.5">
      <c r="A19" s="39" t="s">
        <v>26</v>
      </c>
      <c r="B19" s="49"/>
      <c r="C19" s="46"/>
      <c r="D19" s="47"/>
      <c r="E19" s="50"/>
      <c r="F19" s="46"/>
      <c r="G19" s="48"/>
      <c r="H19" s="40">
        <f>'[1]141'!H11</f>
        <v>66328</v>
      </c>
      <c r="I19" s="45">
        <f>'[1]141'!I11</f>
        <v>24477</v>
      </c>
      <c r="J19" s="45">
        <f>'[1]141'!J11</f>
        <v>24476</v>
      </c>
      <c r="K19" s="41">
        <f>'[1]141'!K11</f>
        <v>325686082.63</v>
      </c>
      <c r="L19" s="42">
        <f>'[1]141'!L11</f>
        <v>244264444.49000001</v>
      </c>
    </row>
    <row r="20" spans="1:12" ht="13.5" thickBot="1">
      <c r="A20" s="51" t="s">
        <v>27</v>
      </c>
      <c r="B20" s="52">
        <f>'[1]142'!B11</f>
        <v>35</v>
      </c>
      <c r="C20" s="53"/>
      <c r="D20" s="54"/>
      <c r="E20" s="55">
        <f>'[1]142'!E11</f>
        <v>32</v>
      </c>
      <c r="F20" s="53"/>
      <c r="G20" s="56"/>
      <c r="H20" s="52">
        <f>'[1]142'!H11</f>
        <v>70</v>
      </c>
      <c r="I20" s="57">
        <f>'[1]142'!I11</f>
        <v>70</v>
      </c>
      <c r="J20" s="57">
        <f>'[1]142'!J11</f>
        <v>27</v>
      </c>
      <c r="K20" s="58">
        <f>'[1]142'!K11</f>
        <v>11346271.040000001</v>
      </c>
      <c r="L20" s="59">
        <f>'[1]142'!L11</f>
        <v>8297637.2599999998</v>
      </c>
    </row>
    <row r="21" spans="1:12" ht="13.5" thickBot="1">
      <c r="A21" s="60" t="s">
        <v>28</v>
      </c>
      <c r="B21" s="61">
        <f>SUM(B22:B25)</f>
        <v>890365</v>
      </c>
      <c r="C21" s="62">
        <f t="shared" ref="C21:L21" si="1">SUM(C22:C25)</f>
        <v>453667526.20999992</v>
      </c>
      <c r="D21" s="63">
        <f t="shared" si="1"/>
        <v>362934020.96799999</v>
      </c>
      <c r="E21" s="64">
        <f t="shared" si="1"/>
        <v>852175</v>
      </c>
      <c r="F21" s="62">
        <f t="shared" si="1"/>
        <v>1794689924.3199999</v>
      </c>
      <c r="G21" s="65">
        <f t="shared" si="1"/>
        <v>1435751939.4559999</v>
      </c>
      <c r="H21" s="61">
        <f t="shared" si="1"/>
        <v>936927</v>
      </c>
      <c r="I21" s="66">
        <f>SUM(I22:I25)</f>
        <v>869649</v>
      </c>
      <c r="J21" s="66">
        <f>SUM(J22:J25)</f>
        <v>184584</v>
      </c>
      <c r="K21" s="62">
        <f t="shared" si="1"/>
        <v>1982383244.71</v>
      </c>
      <c r="L21" s="63">
        <f t="shared" si="1"/>
        <v>1585903551.1999998</v>
      </c>
    </row>
    <row r="22" spans="1:12" ht="38.25">
      <c r="A22" s="29" t="s">
        <v>29</v>
      </c>
      <c r="B22" s="67">
        <f>'[1]211,212'!B11</f>
        <v>853847</v>
      </c>
      <c r="C22" s="68"/>
      <c r="D22" s="69"/>
      <c r="E22" s="70">
        <f>'[1]211,212'!E11</f>
        <v>821945</v>
      </c>
      <c r="F22" s="71">
        <f>'[1]211,212'!F11</f>
        <v>1470638562.3200002</v>
      </c>
      <c r="G22" s="72">
        <f>'[1]211,212'!G11</f>
        <v>1176510849.8559999</v>
      </c>
      <c r="H22" s="73">
        <f>'[1]211,212'!H11</f>
        <v>847123</v>
      </c>
      <c r="I22" s="74">
        <f>'[1]211,212'!I11</f>
        <v>808007</v>
      </c>
      <c r="J22" s="74">
        <f>'[1]211,212'!J11</f>
        <v>165338</v>
      </c>
      <c r="K22" s="71">
        <f>'[1]211,212'!K11</f>
        <v>1451616128.5799999</v>
      </c>
      <c r="L22" s="75">
        <f>'[1]211,212'!L11</f>
        <v>1161289619.0899999</v>
      </c>
    </row>
    <row r="23" spans="1:12" ht="25.5">
      <c r="A23" s="39" t="s">
        <v>30</v>
      </c>
      <c r="B23" s="76">
        <f>'[1]214'!B11</f>
        <v>32822</v>
      </c>
      <c r="C23" s="77">
        <f>'[1]214'!C11</f>
        <v>326489136.31999993</v>
      </c>
      <c r="D23" s="78">
        <f>'[1]214'!D11</f>
        <v>261191309.05599996</v>
      </c>
      <c r="E23" s="79">
        <f>'[1]214'!E11</f>
        <v>28058</v>
      </c>
      <c r="F23" s="77">
        <f>'[1]214'!F11</f>
        <v>239474706.44999993</v>
      </c>
      <c r="G23" s="80">
        <f>'[1]214'!G11</f>
        <v>191579765.15999994</v>
      </c>
      <c r="H23" s="76">
        <f>'[1]214'!H11</f>
        <v>78454</v>
      </c>
      <c r="I23" s="81">
        <f>'[1]214'!I11</f>
        <v>50297</v>
      </c>
      <c r="J23" s="81">
        <f>'[1]214'!J11</f>
        <v>16665</v>
      </c>
      <c r="K23" s="77">
        <f>'[1]214'!K11</f>
        <v>392286468.01999998</v>
      </c>
      <c r="L23" s="78">
        <f>'[1]214'!L11</f>
        <v>313829263.66999996</v>
      </c>
    </row>
    <row r="24" spans="1:12" ht="25.5">
      <c r="A24" s="39" t="s">
        <v>31</v>
      </c>
      <c r="B24" s="76">
        <f>'[1]221,223'!B11</f>
        <v>3671</v>
      </c>
      <c r="C24" s="77">
        <f>'[1]221,223'!C11</f>
        <v>78369538.890000001</v>
      </c>
      <c r="D24" s="78">
        <f>'[1]221,223'!D11</f>
        <v>62695631.111999996</v>
      </c>
      <c r="E24" s="79">
        <f>'[1]221,223'!E11</f>
        <v>2151</v>
      </c>
      <c r="F24" s="77">
        <f>'[1]221,223'!F11</f>
        <v>48275503.550000042</v>
      </c>
      <c r="G24" s="80">
        <f>'[1]221,223'!G11</f>
        <v>38620402.840000033</v>
      </c>
      <c r="H24" s="76">
        <f>'[1]221,223'!H11</f>
        <v>11333</v>
      </c>
      <c r="I24" s="81">
        <f>'[1]221,223'!I11</f>
        <v>11333</v>
      </c>
      <c r="J24" s="81">
        <f>'[1]221,223'!J11</f>
        <v>2570</v>
      </c>
      <c r="K24" s="77">
        <f>'[1]221,223'!K11</f>
        <v>118597512.11000001</v>
      </c>
      <c r="L24" s="78">
        <f>'[1]221,223'!L11</f>
        <v>94878159.640000001</v>
      </c>
    </row>
    <row r="25" spans="1:12" ht="39" thickBot="1">
      <c r="A25" s="51" t="s">
        <v>32</v>
      </c>
      <c r="B25" s="52">
        <f>'[1]226'!B11</f>
        <v>25</v>
      </c>
      <c r="C25" s="58">
        <f>'[1]226'!C11</f>
        <v>48808851</v>
      </c>
      <c r="D25" s="59">
        <f>'[1]226'!D11</f>
        <v>39047080.800000004</v>
      </c>
      <c r="E25" s="55">
        <f>'[1]226'!E11</f>
        <v>21</v>
      </c>
      <c r="F25" s="58">
        <f>'[1]226'!F11</f>
        <v>36301152</v>
      </c>
      <c r="G25" s="82">
        <f>'[1]226'!G11</f>
        <v>29040921.600000001</v>
      </c>
      <c r="H25" s="52">
        <f>'[1]226'!H11</f>
        <v>17</v>
      </c>
      <c r="I25" s="57">
        <f>'[1]226'!I11</f>
        <v>12</v>
      </c>
      <c r="J25" s="57">
        <f>'[1]226'!J11</f>
        <v>11</v>
      </c>
      <c r="K25" s="58">
        <f>'[1]226'!K11</f>
        <v>19883136</v>
      </c>
      <c r="L25" s="59">
        <f>'[1]226'!L11</f>
        <v>15906508.800000001</v>
      </c>
    </row>
    <row r="26" spans="1:12" ht="13.5" thickBot="1">
      <c r="A26" s="60" t="s">
        <v>33</v>
      </c>
      <c r="B26" s="61">
        <f>SUM(B27:B30)</f>
        <v>8630</v>
      </c>
      <c r="C26" s="62">
        <f t="shared" ref="C26:L26" si="2">SUM(C27:C30)</f>
        <v>3084593514.2399998</v>
      </c>
      <c r="D26" s="63">
        <f t="shared" si="2"/>
        <v>2037226639.4849999</v>
      </c>
      <c r="E26" s="64">
        <f t="shared" si="2"/>
        <v>4181</v>
      </c>
      <c r="F26" s="62">
        <f t="shared" si="2"/>
        <v>1573962820.6900001</v>
      </c>
      <c r="G26" s="65">
        <f t="shared" si="2"/>
        <v>1049851100.995</v>
      </c>
      <c r="H26" s="61">
        <f t="shared" si="2"/>
        <v>2788</v>
      </c>
      <c r="I26" s="66">
        <f>SUM(I27:I30)</f>
        <v>2538</v>
      </c>
      <c r="J26" s="66">
        <f>SUM(J27:J30)</f>
        <v>2397</v>
      </c>
      <c r="K26" s="62">
        <f t="shared" si="2"/>
        <v>697680358.66000009</v>
      </c>
      <c r="L26" s="63">
        <f t="shared" si="2"/>
        <v>494705392.44999999</v>
      </c>
    </row>
    <row r="27" spans="1:12" ht="25.5">
      <c r="A27" s="29" t="s">
        <v>34</v>
      </c>
      <c r="B27" s="83">
        <f>'[1]311'!B11</f>
        <v>3972</v>
      </c>
      <c r="C27" s="84">
        <f>'[1]311'!C11</f>
        <v>365303335.61000001</v>
      </c>
      <c r="D27" s="85">
        <f>'[1]311'!D11</f>
        <v>273977501.69499999</v>
      </c>
      <c r="E27" s="86">
        <f>'[1]311'!E11</f>
        <v>2125</v>
      </c>
      <c r="F27" s="84">
        <f>'[1]311'!F11</f>
        <v>193201560.5</v>
      </c>
      <c r="G27" s="87">
        <f>'[1]311'!G11</f>
        <v>144901170.375</v>
      </c>
      <c r="H27" s="83">
        <f>'[1]311'!H11</f>
        <v>1558</v>
      </c>
      <c r="I27" s="88">
        <f>'[1]311'!I11</f>
        <v>1483</v>
      </c>
      <c r="J27" s="88">
        <f>'[1]311'!J11</f>
        <v>1450</v>
      </c>
      <c r="K27" s="84">
        <f>'[1]311'!K11</f>
        <v>132126248</v>
      </c>
      <c r="L27" s="85">
        <f>'[1]311'!L11</f>
        <v>99094685.230000004</v>
      </c>
    </row>
    <row r="28" spans="1:12">
      <c r="A28" s="39" t="s">
        <v>35</v>
      </c>
      <c r="B28" s="89">
        <f>'[1]312'!B11</f>
        <v>3332</v>
      </c>
      <c r="C28" s="90">
        <f>'[1]312'!C11</f>
        <v>687685169.02999997</v>
      </c>
      <c r="D28" s="91">
        <f>'[1]312'!D11</f>
        <v>515763876.76999998</v>
      </c>
      <c r="E28" s="92">
        <f>'[1]312'!E11</f>
        <v>1048</v>
      </c>
      <c r="F28" s="90">
        <f>'[1]312'!F11</f>
        <v>194847007.5</v>
      </c>
      <c r="G28" s="93">
        <f>'[1]312'!G11</f>
        <v>146135255.62</v>
      </c>
      <c r="H28" s="89">
        <f>'[1]312'!H11</f>
        <v>577</v>
      </c>
      <c r="I28" s="94">
        <f>'[1]312'!I11</f>
        <v>488</v>
      </c>
      <c r="J28" s="94">
        <f>'[1]312'!J11</f>
        <v>467</v>
      </c>
      <c r="K28" s="90">
        <f>'[1]312'!K11</f>
        <v>73911315.790000007</v>
      </c>
      <c r="L28" s="91">
        <f>'[1]312'!L11</f>
        <v>55433486.380000003</v>
      </c>
    </row>
    <row r="29" spans="1:12" ht="25.5">
      <c r="A29" s="39" t="s">
        <v>36</v>
      </c>
      <c r="B29" s="89">
        <f>'[1]321'!B11</f>
        <v>494</v>
      </c>
      <c r="C29" s="90">
        <f>'[1]321'!C11</f>
        <v>1529742842.3099999</v>
      </c>
      <c r="D29" s="91">
        <f>'[1]321'!D11</f>
        <v>946210733.98000002</v>
      </c>
      <c r="E29" s="92">
        <f>'[1]321'!E11</f>
        <v>357</v>
      </c>
      <c r="F29" s="90">
        <f>'[1]321'!F11</f>
        <v>913660401.04000008</v>
      </c>
      <c r="G29" s="93">
        <f>'[1]321'!G11</f>
        <v>576501622</v>
      </c>
      <c r="H29" s="89">
        <f>'[1]321'!H11</f>
        <v>232</v>
      </c>
      <c r="I29" s="94">
        <f>'[1]321'!I11</f>
        <v>187</v>
      </c>
      <c r="J29" s="94">
        <f>'[1]321'!J11</f>
        <v>172</v>
      </c>
      <c r="K29" s="90">
        <f>'[1]321'!K11</f>
        <v>352414158.05000001</v>
      </c>
      <c r="L29" s="91">
        <f>'[1]321'!L11</f>
        <v>242932934.81999999</v>
      </c>
    </row>
    <row r="30" spans="1:12" ht="13.5" thickBot="1">
      <c r="A30" s="51" t="s">
        <v>37</v>
      </c>
      <c r="B30" s="52">
        <f>'[1]322,323,313'!B11</f>
        <v>832</v>
      </c>
      <c r="C30" s="58">
        <f>'[1]322,323,313'!C11</f>
        <v>501862167.29000002</v>
      </c>
      <c r="D30" s="59">
        <f>'[1]322,323,313'!D11</f>
        <v>301274527.04000002</v>
      </c>
      <c r="E30" s="55">
        <f>'[1]322,323,313'!E11</f>
        <v>651</v>
      </c>
      <c r="F30" s="58">
        <f>'[1]322,323,313'!F11</f>
        <v>272253851.64999998</v>
      </c>
      <c r="G30" s="82">
        <f>'[1]322,323,313'!G11</f>
        <v>182313053</v>
      </c>
      <c r="H30" s="52">
        <f>'[1]322,323,313'!H11</f>
        <v>421</v>
      </c>
      <c r="I30" s="57">
        <f>'[1]322,323,313'!I11</f>
        <v>380</v>
      </c>
      <c r="J30" s="57">
        <f>'[1]322,323,313'!J11</f>
        <v>308</v>
      </c>
      <c r="K30" s="58">
        <f>'[1]322,323,313'!K11</f>
        <v>139228636.81999999</v>
      </c>
      <c r="L30" s="59">
        <f>'[1]322,323,313'!L11</f>
        <v>97244286.019999996</v>
      </c>
    </row>
    <row r="31" spans="1:12" ht="13.5" thickBot="1">
      <c r="A31" s="60" t="s">
        <v>38</v>
      </c>
      <c r="B31" s="61">
        <f>SUM(B32:B34)</f>
        <v>4935</v>
      </c>
      <c r="C31" s="62">
        <f t="shared" ref="C31:L31" si="3">SUM(C32:C34)</f>
        <v>444028614.38999999</v>
      </c>
      <c r="D31" s="63">
        <f t="shared" si="3"/>
        <v>308918377.29400003</v>
      </c>
      <c r="E31" s="64">
        <f t="shared" si="3"/>
        <v>1632</v>
      </c>
      <c r="F31" s="62">
        <f t="shared" si="3"/>
        <v>205141428.94</v>
      </c>
      <c r="G31" s="65">
        <f t="shared" si="3"/>
        <v>140493697.56</v>
      </c>
      <c r="H31" s="61">
        <f t="shared" si="3"/>
        <v>1347</v>
      </c>
      <c r="I31" s="66">
        <f>SUM(I32:I34)</f>
        <v>944</v>
      </c>
      <c r="J31" s="66">
        <f>SUM(J32:J34)</f>
        <v>622</v>
      </c>
      <c r="K31" s="62">
        <f t="shared" si="3"/>
        <v>89899519.659999996</v>
      </c>
      <c r="L31" s="63">
        <f t="shared" si="3"/>
        <v>65653887.530000001</v>
      </c>
    </row>
    <row r="32" spans="1:12">
      <c r="A32" s="29" t="s">
        <v>39</v>
      </c>
      <c r="B32" s="83">
        <f>'[1]413'!B11</f>
        <v>4782</v>
      </c>
      <c r="C32" s="84">
        <f>'[1]413'!C11</f>
        <v>381871045.50999999</v>
      </c>
      <c r="D32" s="85">
        <f>'[1]413'!D11</f>
        <v>259192322.192</v>
      </c>
      <c r="E32" s="86">
        <f>'[1]413'!E11</f>
        <v>1507</v>
      </c>
      <c r="F32" s="84">
        <f>'[1]413'!F11</f>
        <v>146796070.78999999</v>
      </c>
      <c r="G32" s="87">
        <f>'[1]413'!G11</f>
        <v>93817411.040000007</v>
      </c>
      <c r="H32" s="83">
        <f>'[1]413'!H11</f>
        <v>915</v>
      </c>
      <c r="I32" s="88">
        <f>'[1]413'!I11</f>
        <v>821</v>
      </c>
      <c r="J32" s="88">
        <f>'[1]413'!J11</f>
        <v>579</v>
      </c>
      <c r="K32" s="84">
        <f>'[1]413'!K11</f>
        <v>61433293.07</v>
      </c>
      <c r="L32" s="85">
        <f>'[1]413'!L11</f>
        <v>43543240.200000003</v>
      </c>
    </row>
    <row r="33" spans="1:12">
      <c r="A33" s="39" t="s">
        <v>40</v>
      </c>
      <c r="B33" s="89">
        <f>'[1]421'!B11</f>
        <v>31</v>
      </c>
      <c r="C33" s="90">
        <f>'[1]421'!C11</f>
        <v>2922787.19</v>
      </c>
      <c r="D33" s="91">
        <f>'[1]421'!D11</f>
        <v>2338229.75</v>
      </c>
      <c r="E33" s="92">
        <f>'[1]421'!E11</f>
        <v>20</v>
      </c>
      <c r="F33" s="90">
        <f>'[1]421'!F11</f>
        <v>1426258.75</v>
      </c>
      <c r="G33" s="93">
        <f>'[1]421'!G11</f>
        <v>1141007</v>
      </c>
      <c r="H33" s="89">
        <f>'[1]421'!H11</f>
        <v>13</v>
      </c>
      <c r="I33" s="94">
        <f>'[1]421'!I11</f>
        <v>11</v>
      </c>
      <c r="J33" s="94">
        <f>'[1]421'!J11</f>
        <v>8</v>
      </c>
      <c r="K33" s="90">
        <f>'[1]421'!K11</f>
        <v>141529.85999999999</v>
      </c>
      <c r="L33" s="91">
        <f>'[1]421'!L11</f>
        <v>103890.61</v>
      </c>
    </row>
    <row r="34" spans="1:12" ht="13.5" thickBot="1">
      <c r="A34" s="51" t="s">
        <v>41</v>
      </c>
      <c r="B34" s="52">
        <f>'[1]431'!B11</f>
        <v>122</v>
      </c>
      <c r="C34" s="58">
        <f>'[1]431'!C11</f>
        <v>59234781.690000005</v>
      </c>
      <c r="D34" s="59">
        <f>'[1]431'!D11</f>
        <v>47387825.352000006</v>
      </c>
      <c r="E34" s="55">
        <f>'[1]431'!E11</f>
        <v>105</v>
      </c>
      <c r="F34" s="58">
        <f>'[1]431'!F11</f>
        <v>56919099.399999999</v>
      </c>
      <c r="G34" s="82">
        <f>'[1]431'!G11</f>
        <v>45535279.520000003</v>
      </c>
      <c r="H34" s="52">
        <f>'[1]431'!H11</f>
        <v>419</v>
      </c>
      <c r="I34" s="57">
        <f>'[1]431'!I11</f>
        <v>112</v>
      </c>
      <c r="J34" s="57">
        <f>'[1]431'!J11</f>
        <v>35</v>
      </c>
      <c r="K34" s="58">
        <f>'[1]431'!K11</f>
        <v>28324696.73</v>
      </c>
      <c r="L34" s="59">
        <f>'[1]431'!L11</f>
        <v>22006756.719999999</v>
      </c>
    </row>
    <row r="35" spans="1:12" ht="13.5" thickBot="1">
      <c r="A35" s="95" t="s">
        <v>42</v>
      </c>
      <c r="B35" s="61">
        <f t="shared" ref="B35:L35" si="4">B31+B26+B21+B9</f>
        <v>943573</v>
      </c>
      <c r="C35" s="62">
        <f t="shared" si="4"/>
        <v>8217428651.5599976</v>
      </c>
      <c r="D35" s="63">
        <f t="shared" si="4"/>
        <v>5895936635.6953373</v>
      </c>
      <c r="E35" s="64">
        <f t="shared" si="4"/>
        <v>885816</v>
      </c>
      <c r="F35" s="62">
        <f t="shared" si="4"/>
        <v>5923411753.5699978</v>
      </c>
      <c r="G35" s="65">
        <f t="shared" si="4"/>
        <v>4398880535.9534988</v>
      </c>
      <c r="H35" s="61">
        <f t="shared" si="4"/>
        <v>1720879</v>
      </c>
      <c r="I35" s="66">
        <f t="shared" si="4"/>
        <v>984979</v>
      </c>
      <c r="J35" s="66">
        <f t="shared" si="4"/>
        <v>241716</v>
      </c>
      <c r="K35" s="62">
        <f t="shared" si="4"/>
        <v>5961789045.0400009</v>
      </c>
      <c r="L35" s="63">
        <f t="shared" si="4"/>
        <v>4554855579.5900002</v>
      </c>
    </row>
    <row r="36" spans="1:12">
      <c r="B36" s="96"/>
      <c r="C36" s="97"/>
      <c r="D36" s="97"/>
      <c r="E36" s="96"/>
      <c r="F36" s="97"/>
      <c r="G36" s="97"/>
      <c r="H36" s="98"/>
      <c r="I36" s="98"/>
      <c r="J36" s="98"/>
      <c r="K36" s="97"/>
      <c r="L36" s="97"/>
    </row>
    <row r="37" spans="1:12" ht="26.25" customHeight="1">
      <c r="A37" s="99" t="s">
        <v>43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1:12" ht="12.75" customHeight="1">
      <c r="A38" s="101" t="s">
        <v>44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1:12" ht="24.75" customHeight="1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</sheetData>
  <mergeCells count="15">
    <mergeCell ref="J7:J8"/>
    <mergeCell ref="K7:L7"/>
    <mergeCell ref="A37:L37"/>
    <mergeCell ref="A38:L38"/>
    <mergeCell ref="A39:L39"/>
    <mergeCell ref="A6:A8"/>
    <mergeCell ref="B6:D6"/>
    <mergeCell ref="E6:G6"/>
    <mergeCell ref="H6:L6"/>
    <mergeCell ref="B7:B8"/>
    <mergeCell ref="C7:D7"/>
    <mergeCell ref="E7:E8"/>
    <mergeCell ref="F7:G7"/>
    <mergeCell ref="H7:H8"/>
    <mergeCell ref="I7:I8"/>
  </mergeCells>
  <printOptions horizontalCentered="1" verticalCentered="1"/>
  <pageMargins left="0.78740157480314965" right="0.78740157480314965" top="0.59055118110236227" bottom="0.39370078740157483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OR7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rszablowski</dc:creator>
  <cp:lastModifiedBy>rszablowski</cp:lastModifiedBy>
  <dcterms:created xsi:type="dcterms:W3CDTF">2013-05-27T06:38:04Z</dcterms:created>
  <dcterms:modified xsi:type="dcterms:W3CDTF">2013-05-27T06:40:06Z</dcterms:modified>
</cp:coreProperties>
</file>