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9200" windowHeight="12012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Arkusz1!$A$7:$Y$66</definedName>
    <definedName name="_xlnm.Print_Area" localSheetId="0">Arkusz1!$A$5:$V$66</definedName>
    <definedName name="_xlnm.Print_Titles" localSheetId="0">Arkusz1!$7:$7</definedName>
  </definedNames>
  <calcPr calcId="125725"/>
</workbook>
</file>

<file path=xl/calcChain.xml><?xml version="1.0" encoding="utf-8"?>
<calcChain xmlns="http://schemas.openxmlformats.org/spreadsheetml/2006/main">
  <c r="L63" i="1"/>
  <c r="K63"/>
  <c r="T56" l="1"/>
  <c r="M56"/>
  <c r="N56" s="1"/>
  <c r="T55"/>
  <c r="M55"/>
  <c r="N55" s="1"/>
  <c r="T45"/>
  <c r="U45" s="1"/>
  <c r="M45"/>
  <c r="N45" s="1"/>
  <c r="T41"/>
  <c r="U41" s="1"/>
  <c r="M41"/>
  <c r="N41" s="1"/>
  <c r="T40"/>
  <c r="U40" s="1"/>
  <c r="M40"/>
  <c r="N40" s="1"/>
  <c r="T30"/>
  <c r="U30" s="1"/>
  <c r="M30"/>
  <c r="N30" l="1"/>
</calcChain>
</file>

<file path=xl/sharedStrings.xml><?xml version="1.0" encoding="utf-8"?>
<sst xmlns="http://schemas.openxmlformats.org/spreadsheetml/2006/main" count="410" uniqueCount="323">
  <si>
    <t>Powiat płocki</t>
  </si>
  <si>
    <t>Powiat żuromiński</t>
  </si>
  <si>
    <t>Powiat wyszkowski</t>
  </si>
  <si>
    <t>Powiat przasnyski</t>
  </si>
  <si>
    <t>Powiat przysuski</t>
  </si>
  <si>
    <t>Powiat siedlecki</t>
  </si>
  <si>
    <t>Powiat sierpecki</t>
  </si>
  <si>
    <t>Powiat radomski</t>
  </si>
  <si>
    <t>Powiat sokołowski</t>
  </si>
  <si>
    <t>Gmina Radzanów</t>
  </si>
  <si>
    <t>Powiat białobrzeski</t>
  </si>
  <si>
    <t>Powiat wołomiński</t>
  </si>
  <si>
    <t>Powiat łosicki</t>
  </si>
  <si>
    <t>Powiat sochaczewski</t>
  </si>
  <si>
    <t>Powiat makowski</t>
  </si>
  <si>
    <t>Żuromin</t>
  </si>
  <si>
    <t>Powiat mławski</t>
  </si>
  <si>
    <t>Powiat ostrołęcki</t>
  </si>
  <si>
    <t>Powiat m. st. Warszawa</t>
  </si>
  <si>
    <t>Warszawa</t>
  </si>
  <si>
    <t>Mława</t>
  </si>
  <si>
    <t>Powiat grodziski</t>
  </si>
  <si>
    <t>Powiat płoński</t>
  </si>
  <si>
    <t>Sochaczew</t>
  </si>
  <si>
    <t>Przysucha</t>
  </si>
  <si>
    <t>Powiat zwoleński</t>
  </si>
  <si>
    <t>Lp</t>
  </si>
  <si>
    <t xml:space="preserve">Nr rejestracyjny </t>
  </si>
  <si>
    <t>Nr kancelaryjny</t>
  </si>
  <si>
    <t>Wnioskodawca</t>
  </si>
  <si>
    <t xml:space="preserve">Tytuł </t>
  </si>
  <si>
    <t>Miejsce realizacji projektu (Powiat)</t>
  </si>
  <si>
    <t>Miejsce realizacji projektu (Miejscowość)</t>
  </si>
  <si>
    <t>Kategoria interwencji</t>
  </si>
  <si>
    <t>Całkowita Wartość Projektu w PLN</t>
  </si>
  <si>
    <t>Koszty kwalifikowalne w PLN</t>
  </si>
  <si>
    <t>Wnioskowana kwota z EFRR w PLN</t>
  </si>
  <si>
    <t>Wnioskowana kwota z budżetu państwa (nie zawsze wystąpi)</t>
  </si>
  <si>
    <t>Kwota wnioskowana w PLN</t>
  </si>
  <si>
    <t>% dofinansowania</t>
  </si>
  <si>
    <t>Maksymalna średnia punktów możliwa do uzyskania w ramach oceny Horyzontalnej i Szczegółowej</t>
  </si>
  <si>
    <t>Średnia punktów oceny Horyzontalnej i Szczegółowej</t>
  </si>
  <si>
    <t xml:space="preserve">Maksymalna średnia punktów możliwa do uzyskania w ramach oceny Strategicznej </t>
  </si>
  <si>
    <t>Średnia punktów oceny strategicznej</t>
  </si>
  <si>
    <t>Maksymalna suma średnich oceny strategicznej i merytorycznej</t>
  </si>
  <si>
    <t>Suma średnich oceny strategicznej i merytorycznej</t>
  </si>
  <si>
    <t>Procent maksymalnej liczby punktów możliwych do
zdobycia</t>
  </si>
  <si>
    <t>Razem na kwotę:</t>
  </si>
  <si>
    <t>RPO/7.2/1/00023/09</t>
  </si>
  <si>
    <t>1119/09</t>
  </si>
  <si>
    <t>Powiat Przasnyski</t>
  </si>
  <si>
    <t>Mazowieckie Centrum Sportów Zimowych - Kompleks Chorzele - etap I</t>
  </si>
  <si>
    <t>Chorzele</t>
  </si>
  <si>
    <t>RPO/7.2/1/00010/09</t>
  </si>
  <si>
    <t>1141/09</t>
  </si>
  <si>
    <t>Powiat Żuromiński</t>
  </si>
  <si>
    <t>Budowa hali sportowej przy Liceum Ogólnokształcącym im.  M. Dąbrowskiej w Żurominie</t>
  </si>
  <si>
    <t>RPO/7.2/1/00037/09</t>
  </si>
  <si>
    <t>1201/09</t>
  </si>
  <si>
    <t>Powiat Płoński</t>
  </si>
  <si>
    <t xml:space="preserve">Wyrównanie szans edukacyjnych poprzez poprawę infrastruktury oświatowo - sportowej w Zespole Szkół Ogólnokształcących w Płońsku </t>
  </si>
  <si>
    <t>Płońsk</t>
  </si>
  <si>
    <t>RPO/7.2/1/00073/09</t>
  </si>
  <si>
    <t>1164/09</t>
  </si>
  <si>
    <t>GMINA BIELANY</t>
  </si>
  <si>
    <t>BUDOWA HALI SPORTOWEJ PRZY ZESPOLE OŚWIATOWYM W BIELANACH JAROSŁAWACH</t>
  </si>
  <si>
    <t>Bielany Jarosławy</t>
  </si>
  <si>
    <t>RPO/7.2/1/00115/09</t>
  </si>
  <si>
    <t>1249/09</t>
  </si>
  <si>
    <t>Powiat Ostrołęcki</t>
  </si>
  <si>
    <t xml:space="preserve">Budowa sali gimnastycznej z zapleczem przy Zespole Szkół Powiatowych w Kadzidle oraz innych obiektów sportowych wraz z zagospodarowaniem terenu </t>
  </si>
  <si>
    <t>Kadzidło</t>
  </si>
  <si>
    <t>RPO/7.2/1/00031/09</t>
  </si>
  <si>
    <t>1172/09</t>
  </si>
  <si>
    <t>Gmina Jedlińsk</t>
  </si>
  <si>
    <t>Wyrównywanie szans edukacyjnych na obszarach wiejskich poprzez budowę Szkoły Podstawowej w Bierwcach</t>
  </si>
  <si>
    <t>Bierwce</t>
  </si>
  <si>
    <t>RPO/7.2/1/00078/09</t>
  </si>
  <si>
    <t>1390/09</t>
  </si>
  <si>
    <t>Gmina Repki</t>
  </si>
  <si>
    <t>Budowa środowiskowej, wielodyscyplinarnej hali sportowo-rekreacyjnej w miejscowości Repki</t>
  </si>
  <si>
    <t>Repki</t>
  </si>
  <si>
    <t>RPO/7.2/1/00330/09</t>
  </si>
  <si>
    <t>1349/09</t>
  </si>
  <si>
    <t>Gmina Przasnysz</t>
  </si>
  <si>
    <t>Budowa sali gimnatycznej przy Zespole Szkół w Lesznie gmina Przasnysz</t>
  </si>
  <si>
    <t>Leszno</t>
  </si>
  <si>
    <t>RPO/7.2/1/00194/09</t>
  </si>
  <si>
    <t>1413/09</t>
  </si>
  <si>
    <t xml:space="preserve">Gmina Strzegowo </t>
  </si>
  <si>
    <t xml:space="preserve"> „Budowa hali sportowej w Strzegowie”</t>
  </si>
  <si>
    <t>Strzegowo</t>
  </si>
  <si>
    <t>RPO/7.2/1/00239/09</t>
  </si>
  <si>
    <t>1375/09</t>
  </si>
  <si>
    <t>Gmina Tczów</t>
  </si>
  <si>
    <t>Budowa hali sportowo – widowiskowej przy Zespole Szkół Ogólnokształcących w Tczowie.</t>
  </si>
  <si>
    <t>Tczów</t>
  </si>
  <si>
    <t>RPO/7.2/1/00123/09</t>
  </si>
  <si>
    <t>1360/09</t>
  </si>
  <si>
    <t>Gmina Płońsk</t>
  </si>
  <si>
    <t xml:space="preserve">Rozbudowa budynku Zespołu Szkół w Lisewie, Gm. Płońsk
</t>
  </si>
  <si>
    <t>Lisewo</t>
  </si>
  <si>
    <t>RPO/7.2/1/00340/09</t>
  </si>
  <si>
    <t>1488/09</t>
  </si>
  <si>
    <t>Gmina Klwów</t>
  </si>
  <si>
    <t>Budowa, remont i wyposażenie przedszkolnych i szkolnych obiektów w Gminie Klwów.</t>
  </si>
  <si>
    <t>Klwów, Kłudno</t>
  </si>
  <si>
    <t>RPO/7.2/1/00024/09</t>
  </si>
  <si>
    <t>1165/09</t>
  </si>
  <si>
    <t>Powiat Białobrzeski</t>
  </si>
  <si>
    <t>Budowa sali sportowej z zapleczem socjalnym przy Liceum Ogólnokształcącym im.Armii Krajowej w Białobrzegach</t>
  </si>
  <si>
    <t>Białobrzegi</t>
  </si>
  <si>
    <t>RPO/7.2/1/00086/09</t>
  </si>
  <si>
    <t>1240/09</t>
  </si>
  <si>
    <t>Gmina Czerwińsk nad Wisłą</t>
  </si>
  <si>
    <t>"Rozbudowa i modernizacja Gminnego Zespołu Szkół w Czerwińsku nad Wisłą o halę sportową wraz z zespołem towarzyszącym".</t>
  </si>
  <si>
    <t xml:space="preserve"> Czerwińsk nad Wisłą</t>
  </si>
  <si>
    <t>RPO/7.2/1/00045/09</t>
  </si>
  <si>
    <t>1199/09</t>
  </si>
  <si>
    <t>Gmina Lelis</t>
  </si>
  <si>
    <t>"Wyrównanie szans edukacyjnych oraz podniesienie jakości kształcenia uczniów wiejskiej Gminy Lelis poprzez przebudowę zespołu boisk przy Zespole Szkół w Lelisie"</t>
  </si>
  <si>
    <t>Lelis</t>
  </si>
  <si>
    <t>RPO/7.2/1/00238/09</t>
  </si>
  <si>
    <t>1434/09</t>
  </si>
  <si>
    <t>Gmina Rząśnik</t>
  </si>
  <si>
    <t>Budowa Hali Sportowej we wsi Komorowo – nadzieją na wyrównanie szans w dostępie do infrastruktury sportowej między wsią a miastem</t>
  </si>
  <si>
    <t>Komorowo</t>
  </si>
  <si>
    <t>RPO/7.2/1/00167/09</t>
  </si>
  <si>
    <t>1401/09</t>
  </si>
  <si>
    <t>Gmina Kotuń</t>
  </si>
  <si>
    <t>Dokończenie budowy Gimnazjum Publicznego w Kotuniu</t>
  </si>
  <si>
    <t>Kotuń</t>
  </si>
  <si>
    <t>RPO/7.2/1/00296/09</t>
  </si>
  <si>
    <t>1409/09</t>
  </si>
  <si>
    <t>Gmina Jaktorów</t>
  </si>
  <si>
    <t>Poprawa jakości nauczania i wyrównywanie szans edukacyjnych dzieci i młodzieży wiejskiej przez budowę przedszkola, organizację klas „0", biblioteki, hali sportowej wraz z łącznikiem przy Zespole Szkół Publicznych w Międzyborowie.</t>
  </si>
  <si>
    <t>Międzyborów</t>
  </si>
  <si>
    <t>RPO/7.2/1/00012/09</t>
  </si>
  <si>
    <t>1124/09</t>
  </si>
  <si>
    <t>Powiat Mławski</t>
  </si>
  <si>
    <t>Poprawa infrastruktury sportowej poprzez budowę sali gimnastycznej wraz z zapleczami i łącznikami przy Zespole Szkół Nr 2 w Mławie</t>
  </si>
  <si>
    <t>RPO/7.2/1/00155/09</t>
  </si>
  <si>
    <t>1427/09</t>
  </si>
  <si>
    <t>Gmina Dąbrówka</t>
  </si>
  <si>
    <t>Rozbudowa Publicznego Gimnazjum w Dąbrówce wraz z Halą Sportową</t>
  </si>
  <si>
    <t>Dąbrówka</t>
  </si>
  <si>
    <t>RPO/7.2/1/00289/09</t>
  </si>
  <si>
    <t>1452/09</t>
  </si>
  <si>
    <t>Rozwój infrastruktury edukacyjnej w gminie Radzanów</t>
  </si>
  <si>
    <t>Radzanów</t>
  </si>
  <si>
    <t>RPO/7.2/1/00217/09</t>
  </si>
  <si>
    <t>1429/09</t>
  </si>
  <si>
    <t>Gmina Potworów</t>
  </si>
  <si>
    <t>Rozbudowa infrastruktury edukacyjno-sportowej w Potworowie</t>
  </si>
  <si>
    <t>Potworów</t>
  </si>
  <si>
    <t>RPO/7.2/1/00026/09</t>
  </si>
  <si>
    <t>1168/09</t>
  </si>
  <si>
    <t>Powiat Przysuski</t>
  </si>
  <si>
    <t>Budowa krytej międzyszkolnej pływalni w Przysusze</t>
  </si>
  <si>
    <t>RPO/7.2/1/00074/09</t>
  </si>
  <si>
    <t>1339/09</t>
  </si>
  <si>
    <t>GMINA PRZESMYKI</t>
  </si>
  <si>
    <t>Wyrównywanie szans edukacyjnych oraz podniesienie jakości kształcenia poprzez poprawę stanu i dostępności infrastruktury edukacyjnej sieci szkół w gminie Przesmyki.</t>
  </si>
  <si>
    <t>Przesmyki, Łysów</t>
  </si>
  <si>
    <t>RPO/7.2/1/00104/09</t>
  </si>
  <si>
    <t>1295/09</t>
  </si>
  <si>
    <t>Gmina Gózd</t>
  </si>
  <si>
    <t>Wyrównywanie poziomu edukacji na terenie gminy Gózd poprzez dostosowanie budynków i terenów PG i PSP w Goździe do potrzeb XXI wieku</t>
  </si>
  <si>
    <t>Gózd</t>
  </si>
  <si>
    <t>RPO/7.2/1/00126/09</t>
  </si>
  <si>
    <t>1311/09</t>
  </si>
  <si>
    <t>Gmina Sterdyń</t>
  </si>
  <si>
    <t>Budowa Bloku Żywieniowego przy Szkole Podstawowej w Sterdyni</t>
  </si>
  <si>
    <t>Sterdyń</t>
  </si>
  <si>
    <t>RPO/7.2/1/00241/09</t>
  </si>
  <si>
    <t>1402/09</t>
  </si>
  <si>
    <t>Gmina Wieczfnia Kościelna</t>
  </si>
  <si>
    <t>Przyszkolne Centrum Sportowe w Wieczfni Kościelnej</t>
  </si>
  <si>
    <t>Wieczfnia Kościelna</t>
  </si>
  <si>
    <t>RPO/7.2/1/00130/09</t>
  </si>
  <si>
    <t>1225/09</t>
  </si>
  <si>
    <t>WYŻSZA SZKOŁA ZARZĄDZANIA I MARKETINGU W SOCHACZEWIE</t>
  </si>
  <si>
    <t>ROZBUDOWA KAMPUSU I MODERNIZACJA WYPOSAŻENIA IT WYŻSZEJ SZKOŁY ZARZĄDZANIA I MARKETINGU W SOCHACZEWIE</t>
  </si>
  <si>
    <t>RPO/7.2/1/00151/09</t>
  </si>
  <si>
    <t>1258/09</t>
  </si>
  <si>
    <t>Wojskowa Akademia Techniczna im. Jarosława Dąbrowskiego.</t>
  </si>
  <si>
    <t>RPO/7.2/1/00215/09</t>
  </si>
  <si>
    <t>1313/09</t>
  </si>
  <si>
    <t>Gmina Kosów Lacki</t>
  </si>
  <si>
    <t>Budowa liceum w Kosowie Lackim</t>
  </si>
  <si>
    <t>Kosów Lacki</t>
  </si>
  <si>
    <t>RPO/7.2/1/00143/09</t>
  </si>
  <si>
    <t>1324/09</t>
  </si>
  <si>
    <t>Gmina Baranowo</t>
  </si>
  <si>
    <t xml:space="preserve">Podniesienie standardu infrastruktury oświatowej w Gminie Baranowo
I.  Część edukacyjno-sportowa,
II. Część edukacyjno-społeczna.
</t>
  </si>
  <si>
    <t>Baranowo, Zawady</t>
  </si>
  <si>
    <t>RPO/7.2/1/00240/09</t>
  </si>
  <si>
    <t>1306/09</t>
  </si>
  <si>
    <t>Gmina Chorzele</t>
  </si>
  <si>
    <t>Racjonalizacja sieci placówek oświatowych na terenie Gminy Chorzele poprzez budowę sali gimnastycznej przy SP w Krukowie oraz rozbudowe budynku ZS w Duczyminie wraz z budową sali gimnastycznej.</t>
  </si>
  <si>
    <t>Duczymin, Krukowo</t>
  </si>
  <si>
    <t>RPO/7.2/1/00004/09</t>
  </si>
  <si>
    <t>996/09</t>
  </si>
  <si>
    <t>Gmina Jastrzębia</t>
  </si>
  <si>
    <t xml:space="preserve">„Rozbudowa Publicznej Szkoły Podstawowej w Jastrzębi o pomieszczenia przeznaczone 
na przedszkole”
</t>
  </si>
  <si>
    <t>Jastrzębia</t>
  </si>
  <si>
    <t>RPO/7.2/1/00105/09</t>
  </si>
  <si>
    <t>1346/09</t>
  </si>
  <si>
    <t>Polesie</t>
  </si>
  <si>
    <t>RPO/7.2/1/00044/09</t>
  </si>
  <si>
    <t>1256/09</t>
  </si>
  <si>
    <t>Miasto i Gmina Drobin</t>
  </si>
  <si>
    <t>Podniesienie jakości kształcenia poprzez przebudowę i budowę obiektów oświatowych w gminie Drobin</t>
  </si>
  <si>
    <t>Drobin, Łęg Probostwo</t>
  </si>
  <si>
    <t>RPO/7.2/1/00249/09</t>
  </si>
  <si>
    <t>1368/09</t>
  </si>
  <si>
    <t>Gmina Staroźreby</t>
  </si>
  <si>
    <t>Budowa hali widowiskowo - sportowej oraz rozbudowa szkoły wraz z infrastrukturą towarzyszącą w m. Staroźreby.</t>
  </si>
  <si>
    <t>Staroźreby</t>
  </si>
  <si>
    <t>RPO/7.2/1/00059/09</t>
  </si>
  <si>
    <t>1278/09</t>
  </si>
  <si>
    <t>Gmina Sierpc</t>
  </si>
  <si>
    <t>Dobudowa sali gimnastycznej przy Szkole Podstawowej w Goleszynie z siedzibą w Białyszewie, gm. Sierpc</t>
  </si>
  <si>
    <t>Białyszewo</t>
  </si>
  <si>
    <t>RPO/7.2/1/00062/09</t>
  </si>
  <si>
    <t>1120/09</t>
  </si>
  <si>
    <t>Powiat Płocki</t>
  </si>
  <si>
    <t>„Przebudowa szkolnych obiektów sportowych przy Zespole Szkół im St. Staszica w Gąbinie”</t>
  </si>
  <si>
    <t>Gąbin</t>
  </si>
  <si>
    <t>RPO/7.2/1/00069/09</t>
  </si>
  <si>
    <t>1252/09</t>
  </si>
  <si>
    <t>Gmina Kadzidło</t>
  </si>
  <si>
    <t>Kompleksowa baza sportowa  na terenie Gminy Kadzidło</t>
  </si>
  <si>
    <t>Kadzidło,                              Chudek,                                                        Dylewo,                                                  Wach,                                               Czarnia</t>
  </si>
  <si>
    <t>RPO/7.2/1/00297/09</t>
  </si>
  <si>
    <t>1338/09</t>
  </si>
  <si>
    <t xml:space="preserve">Ochotnicze Hufce Pracy Mazowiecka Wojewódzka Komenda </t>
  </si>
  <si>
    <t>Modernizacja Ośrodka Szkolenia i Wychowania w Jaciążku</t>
  </si>
  <si>
    <t>Jaciążek</t>
  </si>
  <si>
    <t>RPO/7.2/1/00298/09</t>
  </si>
  <si>
    <t>1469/09</t>
  </si>
  <si>
    <t>Gmina Krasnosielc</t>
  </si>
  <si>
    <t>Rozbudowa budynku Powszechnej Szkoły Podstawowej oraz Publicznego Gimnazjum w Krasnosielcu</t>
  </si>
  <si>
    <t>Krasnosielc</t>
  </si>
  <si>
    <t>RPO/7.2/1/00067/09</t>
  </si>
  <si>
    <t>1315/09</t>
  </si>
  <si>
    <t>Gmina Radzanowo</t>
  </si>
  <si>
    <t xml:space="preserve"> Rozbudowa istniejącej infrastruktury dydaktycznej Zespołu Szkół w Radzanowie dla potrzeb Szkoły Podstawowej i Gimnazjum wraz z budową przyszkolnej infrastruktury sportowej-hali sportowej</t>
  </si>
  <si>
    <t>Radzanowo</t>
  </si>
  <si>
    <t>RPO/7.2/1/00299/09</t>
  </si>
  <si>
    <t>1432/09</t>
  </si>
  <si>
    <t>Gmina Platerów</t>
  </si>
  <si>
    <t>Budowa sali gimnastycznej wraz z zapleczem szatniowo-sanitarnym w miejscowości Lipno</t>
  </si>
  <si>
    <t>Lipno</t>
  </si>
  <si>
    <t>Rozbudowa Zespołu Szkół w Polesiu</t>
  </si>
  <si>
    <t>Gmina Baboszewo</t>
  </si>
  <si>
    <t>Modernizacja budynku Biblioteki Głównej Wojskowej Akademii Technicznej poprzez przebudowę oraz dodanie nowych funkcjonalności</t>
  </si>
  <si>
    <t>RPO/7.2/1/00196/09</t>
  </si>
  <si>
    <t>1330/09</t>
  </si>
  <si>
    <t>Gmina Skaryszew</t>
  </si>
  <si>
    <t>Budowa Przedszkola Samorządowego w Skaryszewie</t>
  </si>
  <si>
    <t>Skaryszew</t>
  </si>
  <si>
    <t>RPO/7.2/1/00246/09</t>
  </si>
  <si>
    <t>1404/09</t>
  </si>
  <si>
    <t>Powiat Makowski</t>
  </si>
  <si>
    <t>„Poprawa dostępności i jakości infrastruktury służącej edukacji dla młodzieży, w tym osób niepełnosprawnych poprzez budowę hali sportowej przy Liceum Ogólnokształcącym oraz kompleksu sportowego przy Zespole Szkół w Makowie Mazowieckim”</t>
  </si>
  <si>
    <t>Maków Mazowiecki</t>
  </si>
  <si>
    <t>RPO/7.2/1/00234/09</t>
  </si>
  <si>
    <t>1379/09</t>
  </si>
  <si>
    <t>Gmina Długosiodło</t>
  </si>
  <si>
    <t>Rozbudowa budynku Zespołu Szkół o salę ginastyczną wraz zapleczem w miejscowości Stare Bosewo</t>
  </si>
  <si>
    <t>Stare Bosewo</t>
  </si>
  <si>
    <t>RPO/7.2/1/00046/09</t>
  </si>
  <si>
    <t>1180/09</t>
  </si>
  <si>
    <t>Powiat Zwoleński</t>
  </si>
  <si>
    <t>Budowa budynku dydaktycznego i sali sportowej Zespołu Szkół Rolniczo - Technicznych w Zwoleniu</t>
  </si>
  <si>
    <t>Zwoleń</t>
  </si>
  <si>
    <t>RPO/7.2/1/00163/09</t>
  </si>
  <si>
    <t>1334/09</t>
  </si>
  <si>
    <t>Gmina Iłów</t>
  </si>
  <si>
    <t>Rozbudowa i przebudowa wraz z termoizolacją budynku Szkoły Podstawowej w Brzozowie Starym, gmina Iłów (II etap)</t>
  </si>
  <si>
    <t>Brzozów Stary</t>
  </si>
  <si>
    <t>RPO/7.2/1/00314/09</t>
  </si>
  <si>
    <t>1504/09</t>
  </si>
  <si>
    <t>Gmina Płoniawy-Bramura</t>
  </si>
  <si>
    <t>Budowa hali widowiskowo – sportowej z zapleczem i łącznikiem przy Zespole Szkół im. Marii Skłodowskiej Curie w Krasińcu</t>
  </si>
  <si>
    <t>Krasiniec</t>
  </si>
  <si>
    <t>RPO/7.2/1/00191/09</t>
  </si>
  <si>
    <t>1284/09</t>
  </si>
  <si>
    <t>Gmina Bodzanów</t>
  </si>
  <si>
    <t>Budowa kompleksu sportowo-oświatowego wraz z infrastrukturą towarzysząca i zagospodarowaniem terenu w miejscowości Chodkowo - etap I</t>
  </si>
  <si>
    <t>Chodkowo</t>
  </si>
  <si>
    <t>RPO/7.2/1/00106/09</t>
  </si>
  <si>
    <t>1352/09</t>
  </si>
  <si>
    <t xml:space="preserve">Gmina Siemiątkowo </t>
  </si>
  <si>
    <t>Budowa hali sportowej wspólnie dla Gimnazjum i Szkoły Podstawowej w Siemiątkowie.</t>
  </si>
  <si>
    <t>Siemiątkowo</t>
  </si>
  <si>
    <t>RPO/7.2/1/00313/09</t>
  </si>
  <si>
    <t>1296/09</t>
  </si>
  <si>
    <t>Gmina Jednorożec</t>
  </si>
  <si>
    <t>Poprawa warunków edukacyjnych dzieci i młodzieży w gminie Jednorożec</t>
  </si>
  <si>
    <t>Jednorożec</t>
  </si>
  <si>
    <t>RPO/7.2/1/00002/09</t>
  </si>
  <si>
    <t>991/09</t>
  </si>
  <si>
    <t>Powiat Wyszkowski</t>
  </si>
  <si>
    <t>Rozbudowa Specjalnego Ośrodka Szkolno-Wychowawczego w Wyszkowie</t>
  </si>
  <si>
    <t>Wyszków</t>
  </si>
  <si>
    <t>RPO/7.2/1/00231/09</t>
  </si>
  <si>
    <t>1371/09</t>
  </si>
  <si>
    <t>Powiat ciechanowski</t>
  </si>
  <si>
    <t>Poprawa Stanu i Wyposażenia Infrastruktury Edukacyjnej i Socjalno Bytowej Specjalnego Ośrodka Szkolno-Wychowawczego w Ciechanowie</t>
  </si>
  <si>
    <t>Ciechanów</t>
  </si>
  <si>
    <t>RPO/7.2/1/00321/09</t>
  </si>
  <si>
    <t>1471/09</t>
  </si>
  <si>
    <t>Gmina Żelechów</t>
  </si>
  <si>
    <t>Budowa krytej pływalni przy Zespole Szkół w Żelechowie</t>
  </si>
  <si>
    <t>Powiat garwoliński</t>
  </si>
  <si>
    <t>Żelechów</t>
  </si>
  <si>
    <t>Status wniosku</t>
  </si>
  <si>
    <t>rezygnacja</t>
  </si>
  <si>
    <t>umowa podpisana</t>
  </si>
  <si>
    <t xml:space="preserve">Załącznik nr 1 do uchwały zmieniającej uchwałę w sprawie wyboru projektów do dofinansowania złożonych w ramach konkursu nr RPOWM/7.2/1/2009 po ocenie wykonalności, strategicznej i merytorycznej (horyzontalnej i szczegółowej merytorycznej) Priorytet VII „Tworzenie i poprawa warunków dla rozwoju kapitału ludzkiego”, dla Działania: 7.2 „Infrastruktura służąca edukacji”, Regionalnego Programu Operacyjnego Województwa Mazowieckiego 2007-2013.
</t>
  </si>
  <si>
    <t>Lista Rankingowa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</si>
</sst>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0" xfId="0" applyFont="1" applyFill="1"/>
    <xf numFmtId="0" fontId="3" fillId="0" borderId="0" xfId="0" applyFont="1" applyFill="1"/>
    <xf numFmtId="0" fontId="0" fillId="0" borderId="0" xfId="0" applyFont="1"/>
    <xf numFmtId="10" fontId="0" fillId="0" borderId="0" xfId="0" applyNumberFormat="1" applyFont="1"/>
    <xf numFmtId="0" fontId="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66"/>
  <sheetViews>
    <sheetView tabSelected="1" view="pageBreakPreview" topLeftCell="H52" zoomScale="70" zoomScaleNormal="70" zoomScaleSheetLayoutView="70" workbookViewId="0">
      <selection activeCell="V7" sqref="V7"/>
    </sheetView>
  </sheetViews>
  <sheetFormatPr defaultColWidth="9" defaultRowHeight="13.8"/>
  <cols>
    <col min="1" max="1" width="5.09765625" style="3" customWidth="1"/>
    <col min="2" max="2" width="19.5" style="5" customWidth="1"/>
    <col min="3" max="3" width="11.3984375" style="5" customWidth="1"/>
    <col min="4" max="4" width="21.09765625" style="3" customWidth="1"/>
    <col min="5" max="5" width="35" style="3" customWidth="1"/>
    <col min="6" max="6" width="11" style="3" customWidth="1"/>
    <col min="7" max="7" width="13.5" style="3" customWidth="1"/>
    <col min="8" max="8" width="10.09765625" style="3" customWidth="1"/>
    <col min="9" max="9" width="14.09765625" style="3" customWidth="1"/>
    <col min="10" max="10" width="14.296875" style="3" customWidth="1"/>
    <col min="11" max="11" width="15.19921875" style="3" customWidth="1"/>
    <col min="12" max="12" width="15.5" style="3" customWidth="1"/>
    <col min="13" max="13" width="16.69921875" style="3" customWidth="1"/>
    <col min="14" max="14" width="13.69921875" style="4" customWidth="1"/>
    <col min="15" max="15" width="16.796875" style="3" customWidth="1"/>
    <col min="16" max="16" width="14.19921875" style="5" customWidth="1"/>
    <col min="17" max="17" width="14.59765625" style="3" customWidth="1"/>
    <col min="18" max="18" width="11.8984375" style="5" customWidth="1"/>
    <col min="19" max="19" width="13.59765625" style="3" customWidth="1"/>
    <col min="20" max="20" width="11.8984375" style="5" customWidth="1"/>
    <col min="21" max="22" width="13.09765625" style="4" customWidth="1"/>
    <col min="23" max="23" width="17.19921875" style="3" customWidth="1"/>
    <col min="24" max="24" width="19.8984375" style="3" customWidth="1"/>
    <col min="25" max="25" width="16.3984375" style="3" customWidth="1"/>
    <col min="26" max="16384" width="9" style="3"/>
  </cols>
  <sheetData>
    <row r="4" spans="1:25">
      <c r="A4" s="1"/>
      <c r="B4" s="2"/>
      <c r="C4" s="2"/>
      <c r="D4" s="1"/>
      <c r="E4" s="1"/>
    </row>
    <row r="5" spans="1:25" s="7" customFormat="1" ht="45" customHeight="1">
      <c r="A5" s="35" t="s">
        <v>321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6"/>
      <c r="X5" s="6"/>
      <c r="Y5" s="6"/>
    </row>
    <row r="6" spans="1:25" ht="27" customHeight="1">
      <c r="A6" s="38" t="s">
        <v>322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6"/>
      <c r="X6" s="6"/>
      <c r="Y6" s="6"/>
    </row>
    <row r="7" spans="1:25" ht="83.4" customHeight="1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  <c r="L7" s="8" t="s">
        <v>37</v>
      </c>
      <c r="M7" s="8" t="s">
        <v>38</v>
      </c>
      <c r="N7" s="9" t="s">
        <v>39</v>
      </c>
      <c r="O7" s="8" t="s">
        <v>40</v>
      </c>
      <c r="P7" s="8" t="s">
        <v>41</v>
      </c>
      <c r="Q7" s="8" t="s">
        <v>42</v>
      </c>
      <c r="R7" s="8" t="s">
        <v>43</v>
      </c>
      <c r="S7" s="8" t="s">
        <v>44</v>
      </c>
      <c r="T7" s="8" t="s">
        <v>45</v>
      </c>
      <c r="U7" s="9" t="s">
        <v>46</v>
      </c>
      <c r="V7" s="29" t="s">
        <v>318</v>
      </c>
      <c r="W7" s="6"/>
      <c r="X7" s="6"/>
      <c r="Y7" s="6"/>
    </row>
    <row r="8" spans="1:25" ht="27.6">
      <c r="A8" s="13">
        <v>1</v>
      </c>
      <c r="B8" s="13" t="s">
        <v>48</v>
      </c>
      <c r="C8" s="13" t="s">
        <v>49</v>
      </c>
      <c r="D8" s="13" t="s">
        <v>50</v>
      </c>
      <c r="E8" s="13" t="s">
        <v>51</v>
      </c>
      <c r="F8" s="13" t="s">
        <v>3</v>
      </c>
      <c r="G8" s="13" t="s">
        <v>52</v>
      </c>
      <c r="H8" s="13">
        <v>75</v>
      </c>
      <c r="I8" s="15">
        <v>12800000</v>
      </c>
      <c r="J8" s="15">
        <v>12800000</v>
      </c>
      <c r="K8" s="15">
        <v>9999360</v>
      </c>
      <c r="L8" s="15">
        <v>0</v>
      </c>
      <c r="M8" s="15">
        <v>9999360</v>
      </c>
      <c r="N8" s="14">
        <v>0.78120000000000001</v>
      </c>
      <c r="O8" s="13">
        <v>60</v>
      </c>
      <c r="P8" s="13">
        <v>60</v>
      </c>
      <c r="Q8" s="13">
        <v>35</v>
      </c>
      <c r="R8" s="13">
        <v>31</v>
      </c>
      <c r="S8" s="13">
        <v>95</v>
      </c>
      <c r="T8" s="13">
        <v>91</v>
      </c>
      <c r="U8" s="14">
        <v>0.95789473684210524</v>
      </c>
      <c r="V8" s="19" t="s">
        <v>320</v>
      </c>
      <c r="W8" s="6"/>
      <c r="X8" s="6"/>
      <c r="Y8" s="6"/>
    </row>
    <row r="9" spans="1:25" ht="41.4">
      <c r="A9" s="13">
        <v>2</v>
      </c>
      <c r="B9" s="13" t="s">
        <v>53</v>
      </c>
      <c r="C9" s="13" t="s">
        <v>54</v>
      </c>
      <c r="D9" s="13" t="s">
        <v>55</v>
      </c>
      <c r="E9" s="13" t="s">
        <v>56</v>
      </c>
      <c r="F9" s="13" t="s">
        <v>1</v>
      </c>
      <c r="G9" s="13" t="s">
        <v>15</v>
      </c>
      <c r="H9" s="13">
        <v>75</v>
      </c>
      <c r="I9" s="15">
        <v>9900694.1600000001</v>
      </c>
      <c r="J9" s="15">
        <v>9897694.1600000001</v>
      </c>
      <c r="K9" s="15">
        <v>8413040.0399999991</v>
      </c>
      <c r="L9" s="15">
        <v>0</v>
      </c>
      <c r="M9" s="15">
        <v>8413040.0399999991</v>
      </c>
      <c r="N9" s="14">
        <v>0.85000000040413448</v>
      </c>
      <c r="O9" s="13">
        <v>60</v>
      </c>
      <c r="P9" s="13">
        <v>59.5</v>
      </c>
      <c r="Q9" s="13">
        <v>35</v>
      </c>
      <c r="R9" s="13">
        <v>30</v>
      </c>
      <c r="S9" s="13">
        <v>95</v>
      </c>
      <c r="T9" s="13">
        <v>89.5</v>
      </c>
      <c r="U9" s="14">
        <v>0.94210526315789478</v>
      </c>
      <c r="V9" s="19" t="s">
        <v>320</v>
      </c>
      <c r="W9" s="6"/>
      <c r="X9" s="6"/>
      <c r="Y9" s="6"/>
    </row>
    <row r="10" spans="1:25" ht="55.2">
      <c r="A10" s="13">
        <v>3</v>
      </c>
      <c r="B10" s="13" t="s">
        <v>57</v>
      </c>
      <c r="C10" s="13" t="s">
        <v>58</v>
      </c>
      <c r="D10" s="13" t="s">
        <v>59</v>
      </c>
      <c r="E10" s="13" t="s">
        <v>60</v>
      </c>
      <c r="F10" s="13" t="s">
        <v>22</v>
      </c>
      <c r="G10" s="13" t="s">
        <v>61</v>
      </c>
      <c r="H10" s="13">
        <v>75</v>
      </c>
      <c r="I10" s="15">
        <v>6186413.0599999996</v>
      </c>
      <c r="J10" s="15">
        <v>6186413.0599999996</v>
      </c>
      <c r="K10" s="15">
        <v>5258451.0999999996</v>
      </c>
      <c r="L10" s="15">
        <v>0</v>
      </c>
      <c r="M10" s="15">
        <v>5258451.0999999996</v>
      </c>
      <c r="N10" s="14">
        <v>0.84999999983835539</v>
      </c>
      <c r="O10" s="13">
        <v>60</v>
      </c>
      <c r="P10" s="13">
        <v>60</v>
      </c>
      <c r="Q10" s="13">
        <v>35</v>
      </c>
      <c r="R10" s="13">
        <v>29</v>
      </c>
      <c r="S10" s="13">
        <v>95</v>
      </c>
      <c r="T10" s="13">
        <v>89</v>
      </c>
      <c r="U10" s="14">
        <v>0.93684210526315792</v>
      </c>
      <c r="V10" s="19" t="s">
        <v>320</v>
      </c>
      <c r="W10" s="6"/>
      <c r="X10" s="6"/>
      <c r="Y10" s="6"/>
    </row>
    <row r="11" spans="1:25" ht="41.4">
      <c r="A11" s="13">
        <v>4</v>
      </c>
      <c r="B11" s="13" t="s">
        <v>62</v>
      </c>
      <c r="C11" s="13" t="s">
        <v>63</v>
      </c>
      <c r="D11" s="13" t="s">
        <v>64</v>
      </c>
      <c r="E11" s="13" t="s">
        <v>65</v>
      </c>
      <c r="F11" s="13" t="s">
        <v>8</v>
      </c>
      <c r="G11" s="13" t="s">
        <v>66</v>
      </c>
      <c r="H11" s="13">
        <v>75</v>
      </c>
      <c r="I11" s="15">
        <v>3123294.67</v>
      </c>
      <c r="J11" s="15">
        <v>3098894.67</v>
      </c>
      <c r="K11" s="15">
        <v>2634060.4700000002</v>
      </c>
      <c r="L11" s="15">
        <v>0</v>
      </c>
      <c r="M11" s="15">
        <v>2634060.4700000002</v>
      </c>
      <c r="N11" s="14">
        <v>0.85000000016134791</v>
      </c>
      <c r="O11" s="13">
        <v>60</v>
      </c>
      <c r="P11" s="13">
        <v>58.5</v>
      </c>
      <c r="Q11" s="13">
        <v>35</v>
      </c>
      <c r="R11" s="13">
        <v>30.5</v>
      </c>
      <c r="S11" s="13">
        <v>95</v>
      </c>
      <c r="T11" s="13">
        <v>89</v>
      </c>
      <c r="U11" s="14">
        <v>0.93684210526315792</v>
      </c>
      <c r="V11" s="19" t="s">
        <v>320</v>
      </c>
      <c r="W11" s="6"/>
      <c r="X11" s="6"/>
      <c r="Y11" s="6"/>
    </row>
    <row r="12" spans="1:25" ht="55.2">
      <c r="A12" s="13">
        <v>5</v>
      </c>
      <c r="B12" s="13" t="s">
        <v>67</v>
      </c>
      <c r="C12" s="13" t="s">
        <v>68</v>
      </c>
      <c r="D12" s="13" t="s">
        <v>69</v>
      </c>
      <c r="E12" s="13" t="s">
        <v>70</v>
      </c>
      <c r="F12" s="13" t="s">
        <v>17</v>
      </c>
      <c r="G12" s="13" t="s">
        <v>71</v>
      </c>
      <c r="H12" s="13">
        <v>75</v>
      </c>
      <c r="I12" s="15">
        <v>9302844.5399999991</v>
      </c>
      <c r="J12" s="15">
        <v>9302844.5399999991</v>
      </c>
      <c r="K12" s="15">
        <v>7901836.1500000004</v>
      </c>
      <c r="L12" s="15">
        <v>0</v>
      </c>
      <c r="M12" s="15">
        <v>7901836.1500000004</v>
      </c>
      <c r="N12" s="14">
        <v>0.84939999975534375</v>
      </c>
      <c r="O12" s="13">
        <v>60</v>
      </c>
      <c r="P12" s="13">
        <v>60</v>
      </c>
      <c r="Q12" s="13">
        <v>35</v>
      </c>
      <c r="R12" s="13">
        <v>29</v>
      </c>
      <c r="S12" s="13">
        <v>95</v>
      </c>
      <c r="T12" s="13">
        <v>89</v>
      </c>
      <c r="U12" s="14">
        <v>0.93684210526315792</v>
      </c>
      <c r="V12" s="19" t="s">
        <v>320</v>
      </c>
      <c r="W12" s="6"/>
      <c r="X12" s="6"/>
      <c r="Y12" s="6"/>
    </row>
    <row r="13" spans="1:25" ht="41.4">
      <c r="A13" s="13">
        <v>6</v>
      </c>
      <c r="B13" s="13" t="s">
        <v>72</v>
      </c>
      <c r="C13" s="13" t="s">
        <v>73</v>
      </c>
      <c r="D13" s="13" t="s">
        <v>74</v>
      </c>
      <c r="E13" s="13" t="s">
        <v>75</v>
      </c>
      <c r="F13" s="13" t="s">
        <v>7</v>
      </c>
      <c r="G13" s="13" t="s">
        <v>76</v>
      </c>
      <c r="H13" s="13">
        <v>75</v>
      </c>
      <c r="I13" s="15">
        <v>4986434.8</v>
      </c>
      <c r="J13" s="15">
        <v>4986434.8</v>
      </c>
      <c r="K13" s="15">
        <v>4238469.58</v>
      </c>
      <c r="L13" s="15">
        <v>0</v>
      </c>
      <c r="M13" s="15">
        <v>4238469.58</v>
      </c>
      <c r="N13" s="14">
        <v>0.85000000000000009</v>
      </c>
      <c r="O13" s="13">
        <v>60</v>
      </c>
      <c r="P13" s="13">
        <v>59.5</v>
      </c>
      <c r="Q13" s="13">
        <v>35</v>
      </c>
      <c r="R13" s="13">
        <v>29</v>
      </c>
      <c r="S13" s="13">
        <v>95</v>
      </c>
      <c r="T13" s="13">
        <v>88.5</v>
      </c>
      <c r="U13" s="14">
        <v>0.93157894736842106</v>
      </c>
      <c r="V13" s="19" t="s">
        <v>320</v>
      </c>
      <c r="W13" s="6"/>
      <c r="X13" s="6"/>
      <c r="Y13" s="6"/>
    </row>
    <row r="14" spans="1:25" ht="41.4">
      <c r="A14" s="13">
        <v>7</v>
      </c>
      <c r="B14" s="13" t="s">
        <v>77</v>
      </c>
      <c r="C14" s="13" t="s">
        <v>78</v>
      </c>
      <c r="D14" s="13" t="s">
        <v>79</v>
      </c>
      <c r="E14" s="13" t="s">
        <v>80</v>
      </c>
      <c r="F14" s="13" t="s">
        <v>8</v>
      </c>
      <c r="G14" s="13" t="s">
        <v>81</v>
      </c>
      <c r="H14" s="13">
        <v>75</v>
      </c>
      <c r="I14" s="15">
        <v>3405681.2</v>
      </c>
      <c r="J14" s="15">
        <v>2605681.2000000002</v>
      </c>
      <c r="K14" s="15">
        <v>2214829.02</v>
      </c>
      <c r="L14" s="15">
        <v>0</v>
      </c>
      <c r="M14" s="15">
        <v>2214829.02</v>
      </c>
      <c r="N14" s="14">
        <v>0.85</v>
      </c>
      <c r="O14" s="13">
        <v>60</v>
      </c>
      <c r="P14" s="13">
        <v>59.5</v>
      </c>
      <c r="Q14" s="13">
        <v>35</v>
      </c>
      <c r="R14" s="13">
        <v>28.5</v>
      </c>
      <c r="S14" s="13">
        <v>95</v>
      </c>
      <c r="T14" s="13">
        <v>88</v>
      </c>
      <c r="U14" s="14">
        <v>0.9263157894736842</v>
      </c>
      <c r="V14" s="19" t="s">
        <v>320</v>
      </c>
      <c r="W14" s="6"/>
      <c r="X14" s="6"/>
      <c r="Y14" s="6"/>
    </row>
    <row r="15" spans="1:25" ht="27.6">
      <c r="A15" s="13">
        <v>8</v>
      </c>
      <c r="B15" s="13" t="s">
        <v>82</v>
      </c>
      <c r="C15" s="13" t="s">
        <v>83</v>
      </c>
      <c r="D15" s="13" t="s">
        <v>84</v>
      </c>
      <c r="E15" s="13" t="s">
        <v>85</v>
      </c>
      <c r="F15" s="13" t="s">
        <v>3</v>
      </c>
      <c r="G15" s="13" t="s">
        <v>86</v>
      </c>
      <c r="H15" s="13">
        <v>75</v>
      </c>
      <c r="I15" s="15">
        <v>2112765.38</v>
      </c>
      <c r="J15" s="15">
        <v>2112765.38</v>
      </c>
      <c r="K15" s="15">
        <v>1795850.57</v>
      </c>
      <c r="L15" s="15">
        <v>0</v>
      </c>
      <c r="M15" s="15">
        <v>1795850.57</v>
      </c>
      <c r="N15" s="14">
        <v>0.84999999858006015</v>
      </c>
      <c r="O15" s="13">
        <v>60</v>
      </c>
      <c r="P15" s="13">
        <v>60</v>
      </c>
      <c r="Q15" s="13">
        <v>35</v>
      </c>
      <c r="R15" s="13">
        <v>27.5</v>
      </c>
      <c r="S15" s="13">
        <v>95</v>
      </c>
      <c r="T15" s="13">
        <v>87.5</v>
      </c>
      <c r="U15" s="14">
        <v>0.92105263157894735</v>
      </c>
      <c r="V15" s="19" t="s">
        <v>320</v>
      </c>
      <c r="W15" s="6"/>
      <c r="X15" s="6"/>
      <c r="Y15" s="6"/>
    </row>
    <row r="16" spans="1:25" ht="27.6">
      <c r="A16" s="13">
        <v>9</v>
      </c>
      <c r="B16" s="13" t="s">
        <v>87</v>
      </c>
      <c r="C16" s="13" t="s">
        <v>88</v>
      </c>
      <c r="D16" s="13" t="s">
        <v>89</v>
      </c>
      <c r="E16" s="13" t="s">
        <v>90</v>
      </c>
      <c r="F16" s="13" t="s">
        <v>16</v>
      </c>
      <c r="G16" s="13" t="s">
        <v>91</v>
      </c>
      <c r="H16" s="13">
        <v>75</v>
      </c>
      <c r="I16" s="15">
        <v>8962079.1300000008</v>
      </c>
      <c r="J16" s="15">
        <v>8962079.1300000008</v>
      </c>
      <c r="K16" s="15">
        <v>7617767.2599999998</v>
      </c>
      <c r="L16" s="15">
        <v>0</v>
      </c>
      <c r="M16" s="15">
        <v>7617767.2599999998</v>
      </c>
      <c r="N16" s="14">
        <v>0.84999999994420927</v>
      </c>
      <c r="O16" s="13">
        <v>60</v>
      </c>
      <c r="P16" s="13">
        <v>58.5</v>
      </c>
      <c r="Q16" s="13">
        <v>35</v>
      </c>
      <c r="R16" s="13">
        <v>29</v>
      </c>
      <c r="S16" s="13">
        <v>95</v>
      </c>
      <c r="T16" s="13">
        <v>87.5</v>
      </c>
      <c r="U16" s="14">
        <v>0.92105263157894735</v>
      </c>
      <c r="V16" s="19" t="s">
        <v>320</v>
      </c>
      <c r="W16" s="6"/>
      <c r="X16" s="6"/>
      <c r="Y16" s="6"/>
    </row>
    <row r="17" spans="1:25" ht="41.4">
      <c r="A17" s="13">
        <v>10</v>
      </c>
      <c r="B17" s="13" t="s">
        <v>92</v>
      </c>
      <c r="C17" s="13" t="s">
        <v>93</v>
      </c>
      <c r="D17" s="13" t="s">
        <v>94</v>
      </c>
      <c r="E17" s="13" t="s">
        <v>95</v>
      </c>
      <c r="F17" s="13" t="s">
        <v>25</v>
      </c>
      <c r="G17" s="13" t="s">
        <v>96</v>
      </c>
      <c r="H17" s="13">
        <v>75</v>
      </c>
      <c r="I17" s="15">
        <v>3443837.3</v>
      </c>
      <c r="J17" s="15">
        <v>3443837.3</v>
      </c>
      <c r="K17" s="15">
        <v>1627213.11</v>
      </c>
      <c r="L17" s="15">
        <v>0</v>
      </c>
      <c r="M17" s="15">
        <v>1627213.11</v>
      </c>
      <c r="N17" s="14">
        <v>0.47249999586217389</v>
      </c>
      <c r="O17" s="13">
        <v>60</v>
      </c>
      <c r="P17" s="13">
        <v>60</v>
      </c>
      <c r="Q17" s="13">
        <v>35</v>
      </c>
      <c r="R17" s="13">
        <v>27.5</v>
      </c>
      <c r="S17" s="13">
        <v>95</v>
      </c>
      <c r="T17" s="13">
        <v>87.5</v>
      </c>
      <c r="U17" s="14">
        <v>0.92105263157894735</v>
      </c>
      <c r="V17" s="19" t="s">
        <v>320</v>
      </c>
      <c r="W17" s="6"/>
      <c r="X17" s="6"/>
      <c r="Y17" s="6"/>
    </row>
    <row r="18" spans="1:25" ht="41.4">
      <c r="A18" s="13">
        <v>11</v>
      </c>
      <c r="B18" s="13" t="s">
        <v>97</v>
      </c>
      <c r="C18" s="13" t="s">
        <v>98</v>
      </c>
      <c r="D18" s="13" t="s">
        <v>99</v>
      </c>
      <c r="E18" s="13" t="s">
        <v>100</v>
      </c>
      <c r="F18" s="13" t="s">
        <v>22</v>
      </c>
      <c r="G18" s="13" t="s">
        <v>101</v>
      </c>
      <c r="H18" s="13">
        <v>75</v>
      </c>
      <c r="I18" s="15">
        <v>4326819</v>
      </c>
      <c r="J18" s="15">
        <v>4326819</v>
      </c>
      <c r="K18" s="15">
        <v>3677796.15</v>
      </c>
      <c r="L18" s="15">
        <v>0</v>
      </c>
      <c r="M18" s="15">
        <v>3677796.15</v>
      </c>
      <c r="N18" s="14">
        <v>0.85</v>
      </c>
      <c r="O18" s="13">
        <v>60</v>
      </c>
      <c r="P18" s="13">
        <v>60</v>
      </c>
      <c r="Q18" s="13">
        <v>35</v>
      </c>
      <c r="R18" s="13">
        <v>27</v>
      </c>
      <c r="S18" s="13">
        <v>95</v>
      </c>
      <c r="T18" s="13">
        <v>87</v>
      </c>
      <c r="U18" s="14">
        <v>0.91578947368421049</v>
      </c>
      <c r="V18" s="19" t="s">
        <v>320</v>
      </c>
      <c r="W18" s="6"/>
      <c r="X18" s="6"/>
      <c r="Y18" s="6"/>
    </row>
    <row r="19" spans="1:25" ht="41.4">
      <c r="A19" s="13">
        <v>12</v>
      </c>
      <c r="B19" s="13" t="s">
        <v>102</v>
      </c>
      <c r="C19" s="13" t="s">
        <v>103</v>
      </c>
      <c r="D19" s="13" t="s">
        <v>104</v>
      </c>
      <c r="E19" s="13" t="s">
        <v>105</v>
      </c>
      <c r="F19" s="13" t="s">
        <v>4</v>
      </c>
      <c r="G19" s="13" t="s">
        <v>106</v>
      </c>
      <c r="H19" s="13">
        <v>75</v>
      </c>
      <c r="I19" s="15">
        <v>8053426.9400000004</v>
      </c>
      <c r="J19" s="15">
        <v>8053426.9400000004</v>
      </c>
      <c r="K19" s="15">
        <v>6845412.9000000004</v>
      </c>
      <c r="L19" s="15">
        <v>0</v>
      </c>
      <c r="M19" s="15">
        <v>6845412.9000000004</v>
      </c>
      <c r="N19" s="14">
        <v>0.85000000012417076</v>
      </c>
      <c r="O19" s="13">
        <v>60</v>
      </c>
      <c r="P19" s="13">
        <v>59</v>
      </c>
      <c r="Q19" s="13">
        <v>35</v>
      </c>
      <c r="R19" s="13">
        <v>28</v>
      </c>
      <c r="S19" s="13">
        <v>95</v>
      </c>
      <c r="T19" s="13">
        <v>87</v>
      </c>
      <c r="U19" s="14">
        <v>0.91578947368421049</v>
      </c>
      <c r="V19" s="19" t="s">
        <v>320</v>
      </c>
      <c r="W19" s="6"/>
      <c r="X19" s="6"/>
      <c r="Y19" s="6"/>
    </row>
    <row r="20" spans="1:25" ht="41.4">
      <c r="A20" s="13">
        <v>13</v>
      </c>
      <c r="B20" s="13" t="s">
        <v>107</v>
      </c>
      <c r="C20" s="13" t="s">
        <v>108</v>
      </c>
      <c r="D20" s="13" t="s">
        <v>109</v>
      </c>
      <c r="E20" s="13" t="s">
        <v>110</v>
      </c>
      <c r="F20" s="13" t="s">
        <v>10</v>
      </c>
      <c r="G20" s="13" t="s">
        <v>111</v>
      </c>
      <c r="H20" s="13">
        <v>75</v>
      </c>
      <c r="I20" s="15">
        <v>11354305.810000001</v>
      </c>
      <c r="J20" s="15">
        <v>11354305.810000001</v>
      </c>
      <c r="K20" s="15">
        <v>9651159.9399999995</v>
      </c>
      <c r="L20" s="15">
        <v>0</v>
      </c>
      <c r="M20" s="15">
        <v>9651159.9399999995</v>
      </c>
      <c r="N20" s="14">
        <v>0.85000000013210841</v>
      </c>
      <c r="O20" s="13">
        <v>60</v>
      </c>
      <c r="P20" s="13">
        <v>59.5</v>
      </c>
      <c r="Q20" s="13">
        <v>35</v>
      </c>
      <c r="R20" s="13">
        <v>27</v>
      </c>
      <c r="S20" s="13">
        <v>95</v>
      </c>
      <c r="T20" s="13">
        <v>86.5</v>
      </c>
      <c r="U20" s="14">
        <v>0.91052631578947374</v>
      </c>
      <c r="V20" s="19" t="s">
        <v>320</v>
      </c>
      <c r="W20" s="6"/>
      <c r="X20" s="6"/>
      <c r="Y20" s="6"/>
    </row>
    <row r="21" spans="1:25" ht="41.4">
      <c r="A21" s="13">
        <v>14</v>
      </c>
      <c r="B21" s="13" t="s">
        <v>112</v>
      </c>
      <c r="C21" s="13" t="s">
        <v>113</v>
      </c>
      <c r="D21" s="13" t="s">
        <v>114</v>
      </c>
      <c r="E21" s="13" t="s">
        <v>115</v>
      </c>
      <c r="F21" s="13" t="s">
        <v>22</v>
      </c>
      <c r="G21" s="13" t="s">
        <v>116</v>
      </c>
      <c r="H21" s="13">
        <v>75</v>
      </c>
      <c r="I21" s="15">
        <v>10715732.65</v>
      </c>
      <c r="J21" s="15">
        <v>10715732.65</v>
      </c>
      <c r="K21" s="15">
        <v>9108372.75</v>
      </c>
      <c r="L21" s="15">
        <v>0</v>
      </c>
      <c r="M21" s="15">
        <v>9108372.75</v>
      </c>
      <c r="N21" s="14">
        <v>0.84999999976669816</v>
      </c>
      <c r="O21" s="13">
        <v>60</v>
      </c>
      <c r="P21" s="13">
        <v>60</v>
      </c>
      <c r="Q21" s="13">
        <v>35</v>
      </c>
      <c r="R21" s="13">
        <v>26.5</v>
      </c>
      <c r="S21" s="13">
        <v>95</v>
      </c>
      <c r="T21" s="13">
        <v>86.5</v>
      </c>
      <c r="U21" s="14">
        <v>0.91052631578947374</v>
      </c>
      <c r="V21" s="19" t="s">
        <v>320</v>
      </c>
      <c r="W21" s="6"/>
      <c r="X21" s="6"/>
      <c r="Y21" s="6"/>
    </row>
    <row r="22" spans="1:25" ht="55.2">
      <c r="A22" s="13">
        <v>15</v>
      </c>
      <c r="B22" s="13" t="s">
        <v>117</v>
      </c>
      <c r="C22" s="13" t="s">
        <v>118</v>
      </c>
      <c r="D22" s="13" t="s">
        <v>119</v>
      </c>
      <c r="E22" s="13" t="s">
        <v>120</v>
      </c>
      <c r="F22" s="13" t="s">
        <v>17</v>
      </c>
      <c r="G22" s="13" t="s">
        <v>121</v>
      </c>
      <c r="H22" s="13">
        <v>75</v>
      </c>
      <c r="I22" s="15">
        <v>3752286.69</v>
      </c>
      <c r="J22" s="15">
        <v>3752286.69</v>
      </c>
      <c r="K22" s="15">
        <v>3189443.69</v>
      </c>
      <c r="L22" s="15">
        <v>0</v>
      </c>
      <c r="M22" s="15">
        <v>3189443.69</v>
      </c>
      <c r="N22" s="14">
        <v>0.85000000093276451</v>
      </c>
      <c r="O22" s="13">
        <v>60</v>
      </c>
      <c r="P22" s="13">
        <v>58</v>
      </c>
      <c r="Q22" s="13">
        <v>35</v>
      </c>
      <c r="R22" s="13">
        <v>28</v>
      </c>
      <c r="S22" s="13">
        <v>95</v>
      </c>
      <c r="T22" s="13">
        <v>86</v>
      </c>
      <c r="U22" s="14">
        <v>0.90526315789473688</v>
      </c>
      <c r="V22" s="19" t="s">
        <v>320</v>
      </c>
      <c r="W22" s="6"/>
      <c r="X22" s="6"/>
      <c r="Y22" s="6"/>
    </row>
    <row r="23" spans="1:25" ht="55.2">
      <c r="A23" s="13">
        <v>16</v>
      </c>
      <c r="B23" s="13" t="s">
        <v>122</v>
      </c>
      <c r="C23" s="13" t="s">
        <v>123</v>
      </c>
      <c r="D23" s="13" t="s">
        <v>124</v>
      </c>
      <c r="E23" s="13" t="s">
        <v>125</v>
      </c>
      <c r="F23" s="13" t="s">
        <v>2</v>
      </c>
      <c r="G23" s="13" t="s">
        <v>126</v>
      </c>
      <c r="H23" s="13">
        <v>75</v>
      </c>
      <c r="I23" s="15">
        <v>2257855.23</v>
      </c>
      <c r="J23" s="15">
        <v>2257855.23</v>
      </c>
      <c r="K23" s="15">
        <v>1919176.95</v>
      </c>
      <c r="L23" s="15">
        <v>0</v>
      </c>
      <c r="M23" s="15">
        <v>1919176.95</v>
      </c>
      <c r="N23" s="14">
        <v>0.85000000199304182</v>
      </c>
      <c r="O23" s="13">
        <v>60</v>
      </c>
      <c r="P23" s="13">
        <v>57</v>
      </c>
      <c r="Q23" s="13">
        <v>35</v>
      </c>
      <c r="R23" s="13">
        <v>28</v>
      </c>
      <c r="S23" s="13">
        <v>95</v>
      </c>
      <c r="T23" s="13">
        <v>85</v>
      </c>
      <c r="U23" s="14">
        <v>0.89473684210526316</v>
      </c>
      <c r="V23" s="19" t="s">
        <v>320</v>
      </c>
      <c r="W23" s="6"/>
      <c r="X23" s="6"/>
      <c r="Y23" s="6"/>
    </row>
    <row r="24" spans="1:25" ht="27.6">
      <c r="A24" s="13">
        <v>17</v>
      </c>
      <c r="B24" s="13" t="s">
        <v>127</v>
      </c>
      <c r="C24" s="13" t="s">
        <v>128</v>
      </c>
      <c r="D24" s="13" t="s">
        <v>129</v>
      </c>
      <c r="E24" s="13" t="s">
        <v>130</v>
      </c>
      <c r="F24" s="13" t="s">
        <v>5</v>
      </c>
      <c r="G24" s="13" t="s">
        <v>131</v>
      </c>
      <c r="H24" s="13">
        <v>75</v>
      </c>
      <c r="I24" s="15">
        <v>6916432.9400000004</v>
      </c>
      <c r="J24" s="15">
        <v>6916432.9400000004</v>
      </c>
      <c r="K24" s="15">
        <v>5878968</v>
      </c>
      <c r="L24" s="15">
        <v>0</v>
      </c>
      <c r="M24" s="15">
        <v>5878968</v>
      </c>
      <c r="N24" s="14">
        <v>0.8500000001445831</v>
      </c>
      <c r="O24" s="13">
        <v>60</v>
      </c>
      <c r="P24" s="13">
        <v>59.5</v>
      </c>
      <c r="Q24" s="13">
        <v>35</v>
      </c>
      <c r="R24" s="13">
        <v>25.5</v>
      </c>
      <c r="S24" s="13">
        <v>95</v>
      </c>
      <c r="T24" s="13">
        <v>85</v>
      </c>
      <c r="U24" s="14">
        <v>0.89473684210526316</v>
      </c>
      <c r="V24" s="19" t="s">
        <v>320</v>
      </c>
      <c r="W24" s="6"/>
      <c r="X24" s="6"/>
      <c r="Y24" s="6"/>
    </row>
    <row r="25" spans="1:25" ht="82.8">
      <c r="A25" s="13">
        <v>18</v>
      </c>
      <c r="B25" s="13" t="s">
        <v>132</v>
      </c>
      <c r="C25" s="13" t="s">
        <v>133</v>
      </c>
      <c r="D25" s="13" t="s">
        <v>134</v>
      </c>
      <c r="E25" s="13" t="s">
        <v>135</v>
      </c>
      <c r="F25" s="13" t="s">
        <v>21</v>
      </c>
      <c r="G25" s="13" t="s">
        <v>136</v>
      </c>
      <c r="H25" s="13">
        <v>75</v>
      </c>
      <c r="I25" s="15">
        <v>15330250.050000001</v>
      </c>
      <c r="J25" s="15">
        <v>15330250.050000001</v>
      </c>
      <c r="K25" s="15">
        <v>9999922.1099999994</v>
      </c>
      <c r="L25" s="15">
        <v>0</v>
      </c>
      <c r="M25" s="15">
        <v>9999922.1099999994</v>
      </c>
      <c r="N25" s="14">
        <v>0.65230000015557466</v>
      </c>
      <c r="O25" s="13">
        <v>60</v>
      </c>
      <c r="P25" s="13">
        <v>54</v>
      </c>
      <c r="Q25" s="13">
        <v>35</v>
      </c>
      <c r="R25" s="13">
        <v>31</v>
      </c>
      <c r="S25" s="13">
        <v>95</v>
      </c>
      <c r="T25" s="13">
        <v>85</v>
      </c>
      <c r="U25" s="14">
        <v>0.89473684210526316</v>
      </c>
      <c r="V25" s="19" t="s">
        <v>320</v>
      </c>
      <c r="W25" s="6"/>
      <c r="X25" s="6"/>
      <c r="Y25" s="6"/>
    </row>
    <row r="26" spans="1:25" ht="55.2">
      <c r="A26" s="13">
        <v>19</v>
      </c>
      <c r="B26" s="13" t="s">
        <v>137</v>
      </c>
      <c r="C26" s="13" t="s">
        <v>138</v>
      </c>
      <c r="D26" s="13" t="s">
        <v>139</v>
      </c>
      <c r="E26" s="13" t="s">
        <v>140</v>
      </c>
      <c r="F26" s="13" t="s">
        <v>16</v>
      </c>
      <c r="G26" s="13" t="s">
        <v>20</v>
      </c>
      <c r="H26" s="13">
        <v>75</v>
      </c>
      <c r="I26" s="15">
        <v>8531668.3599999994</v>
      </c>
      <c r="J26" s="15">
        <v>8531668.3599999994</v>
      </c>
      <c r="K26" s="15">
        <v>7251918.1100000003</v>
      </c>
      <c r="L26" s="15">
        <v>0</v>
      </c>
      <c r="M26" s="15">
        <v>7251918.1100000003</v>
      </c>
      <c r="N26" s="14">
        <v>0.85000000046884161</v>
      </c>
      <c r="O26" s="13">
        <v>60</v>
      </c>
      <c r="P26" s="13">
        <v>53</v>
      </c>
      <c r="Q26" s="13">
        <v>35</v>
      </c>
      <c r="R26" s="13">
        <v>31.5</v>
      </c>
      <c r="S26" s="13">
        <v>95</v>
      </c>
      <c r="T26" s="13">
        <v>84.5</v>
      </c>
      <c r="U26" s="14">
        <v>0.88947368421052631</v>
      </c>
      <c r="V26" s="19" t="s">
        <v>320</v>
      </c>
      <c r="W26" s="6"/>
      <c r="X26" s="6"/>
      <c r="Y26" s="6"/>
    </row>
    <row r="27" spans="1:25" ht="27.6">
      <c r="A27" s="13">
        <v>20</v>
      </c>
      <c r="B27" s="13" t="s">
        <v>141</v>
      </c>
      <c r="C27" s="13" t="s">
        <v>142</v>
      </c>
      <c r="D27" s="13" t="s">
        <v>143</v>
      </c>
      <c r="E27" s="13" t="s">
        <v>144</v>
      </c>
      <c r="F27" s="13" t="s">
        <v>11</v>
      </c>
      <c r="G27" s="13" t="s">
        <v>145</v>
      </c>
      <c r="H27" s="13">
        <v>75</v>
      </c>
      <c r="I27" s="15">
        <v>7434765.0700000003</v>
      </c>
      <c r="J27" s="15">
        <v>7434765.0700000003</v>
      </c>
      <c r="K27" s="15">
        <v>6319550.3099999996</v>
      </c>
      <c r="L27" s="15">
        <v>0</v>
      </c>
      <c r="M27" s="15">
        <v>6319550.3099999996</v>
      </c>
      <c r="N27" s="14">
        <v>0.85000000006725152</v>
      </c>
      <c r="O27" s="13">
        <v>60</v>
      </c>
      <c r="P27" s="13">
        <v>59.5</v>
      </c>
      <c r="Q27" s="13">
        <v>35</v>
      </c>
      <c r="R27" s="13">
        <v>25</v>
      </c>
      <c r="S27" s="13">
        <v>95</v>
      </c>
      <c r="T27" s="13">
        <v>84.5</v>
      </c>
      <c r="U27" s="14">
        <v>0.88947368421052631</v>
      </c>
      <c r="V27" s="19" t="s">
        <v>320</v>
      </c>
      <c r="W27" s="6"/>
      <c r="X27" s="6"/>
      <c r="Y27" s="6"/>
    </row>
    <row r="28" spans="1:25" ht="35.25" customHeight="1">
      <c r="A28" s="13">
        <v>21</v>
      </c>
      <c r="B28" s="13" t="s">
        <v>146</v>
      </c>
      <c r="C28" s="13" t="s">
        <v>147</v>
      </c>
      <c r="D28" s="13" t="s">
        <v>9</v>
      </c>
      <c r="E28" s="13" t="s">
        <v>148</v>
      </c>
      <c r="F28" s="13" t="s">
        <v>16</v>
      </c>
      <c r="G28" s="13" t="s">
        <v>149</v>
      </c>
      <c r="H28" s="13">
        <v>75</v>
      </c>
      <c r="I28" s="15">
        <v>911500</v>
      </c>
      <c r="J28" s="15">
        <v>911500</v>
      </c>
      <c r="K28" s="15">
        <v>774775</v>
      </c>
      <c r="L28" s="15">
        <v>0</v>
      </c>
      <c r="M28" s="15">
        <v>774775</v>
      </c>
      <c r="N28" s="14">
        <v>0.85</v>
      </c>
      <c r="O28" s="13">
        <v>60</v>
      </c>
      <c r="P28" s="13">
        <v>58.5</v>
      </c>
      <c r="Q28" s="13">
        <v>35</v>
      </c>
      <c r="R28" s="13">
        <v>26</v>
      </c>
      <c r="S28" s="13">
        <v>95</v>
      </c>
      <c r="T28" s="13">
        <v>84.5</v>
      </c>
      <c r="U28" s="14">
        <v>0.88947368421052631</v>
      </c>
      <c r="V28" s="19" t="s">
        <v>320</v>
      </c>
      <c r="W28" s="6"/>
      <c r="X28" s="6"/>
      <c r="Y28" s="6"/>
    </row>
    <row r="29" spans="1:25" ht="27.6">
      <c r="A29" s="13">
        <v>22</v>
      </c>
      <c r="B29" s="13" t="s">
        <v>150</v>
      </c>
      <c r="C29" s="13" t="s">
        <v>151</v>
      </c>
      <c r="D29" s="13" t="s">
        <v>152</v>
      </c>
      <c r="E29" s="13" t="s">
        <v>153</v>
      </c>
      <c r="F29" s="13" t="s">
        <v>4</v>
      </c>
      <c r="G29" s="13" t="s">
        <v>154</v>
      </c>
      <c r="H29" s="13">
        <v>75</v>
      </c>
      <c r="I29" s="15">
        <v>2427727.52</v>
      </c>
      <c r="J29" s="15">
        <v>2427727.52</v>
      </c>
      <c r="K29" s="15">
        <v>2063568.38</v>
      </c>
      <c r="L29" s="15">
        <v>0</v>
      </c>
      <c r="M29" s="15">
        <v>2063568.38</v>
      </c>
      <c r="N29" s="14">
        <v>0.84999999505710588</v>
      </c>
      <c r="O29" s="13">
        <v>60</v>
      </c>
      <c r="P29" s="13">
        <v>59.5</v>
      </c>
      <c r="Q29" s="13">
        <v>35</v>
      </c>
      <c r="R29" s="13">
        <v>25</v>
      </c>
      <c r="S29" s="13">
        <v>95</v>
      </c>
      <c r="T29" s="13">
        <v>84.5</v>
      </c>
      <c r="U29" s="14">
        <v>0.88947368421052631</v>
      </c>
      <c r="V29" s="19" t="s">
        <v>320</v>
      </c>
      <c r="W29" s="6"/>
      <c r="X29" s="6"/>
      <c r="Y29" s="6"/>
    </row>
    <row r="30" spans="1:25" ht="27.6">
      <c r="A30" s="13">
        <v>23</v>
      </c>
      <c r="B30" s="20" t="s">
        <v>257</v>
      </c>
      <c r="C30" s="20" t="s">
        <v>258</v>
      </c>
      <c r="D30" s="20" t="s">
        <v>259</v>
      </c>
      <c r="E30" s="20" t="s">
        <v>260</v>
      </c>
      <c r="F30" s="20" t="s">
        <v>7</v>
      </c>
      <c r="G30" s="20" t="s">
        <v>261</v>
      </c>
      <c r="H30" s="20">
        <v>75</v>
      </c>
      <c r="I30" s="22">
        <v>8795657.2799999993</v>
      </c>
      <c r="J30" s="22">
        <v>8795657.2799999993</v>
      </c>
      <c r="K30" s="22">
        <v>7476308.6900000004</v>
      </c>
      <c r="L30" s="22">
        <v>0</v>
      </c>
      <c r="M30" s="22">
        <f>K30+L30</f>
        <v>7476308.6900000004</v>
      </c>
      <c r="N30" s="23">
        <f>M30/J30</f>
        <v>0.85000000022738509</v>
      </c>
      <c r="O30" s="20">
        <v>60</v>
      </c>
      <c r="P30" s="20">
        <v>58.5</v>
      </c>
      <c r="Q30" s="20">
        <v>35</v>
      </c>
      <c r="R30" s="20">
        <v>26</v>
      </c>
      <c r="S30" s="20">
        <v>95</v>
      </c>
      <c r="T30" s="20">
        <f>P30+R30</f>
        <v>84.5</v>
      </c>
      <c r="U30" s="23">
        <f>T30/S30</f>
        <v>0.88947368421052631</v>
      </c>
      <c r="V30" s="27" t="s">
        <v>319</v>
      </c>
      <c r="W30" s="6"/>
      <c r="X30" s="6"/>
      <c r="Y30" s="6"/>
    </row>
    <row r="31" spans="1:25" ht="27.6">
      <c r="A31" s="13">
        <v>24</v>
      </c>
      <c r="B31" s="13" t="s">
        <v>155</v>
      </c>
      <c r="C31" s="13" t="s">
        <v>156</v>
      </c>
      <c r="D31" s="13" t="s">
        <v>157</v>
      </c>
      <c r="E31" s="13" t="s">
        <v>158</v>
      </c>
      <c r="F31" s="13" t="s">
        <v>4</v>
      </c>
      <c r="G31" s="13" t="s">
        <v>24</v>
      </c>
      <c r="H31" s="13">
        <v>75</v>
      </c>
      <c r="I31" s="15">
        <v>24706118.960000001</v>
      </c>
      <c r="J31" s="15">
        <v>24706118.960000001</v>
      </c>
      <c r="K31" s="15">
        <v>9998566.3499999996</v>
      </c>
      <c r="L31" s="15">
        <v>0</v>
      </c>
      <c r="M31" s="15">
        <v>9998566.3499999996</v>
      </c>
      <c r="N31" s="14">
        <v>0.40470000027879732</v>
      </c>
      <c r="O31" s="13">
        <v>60</v>
      </c>
      <c r="P31" s="13">
        <v>53</v>
      </c>
      <c r="Q31" s="13">
        <v>35</v>
      </c>
      <c r="R31" s="13">
        <v>31</v>
      </c>
      <c r="S31" s="13">
        <v>95</v>
      </c>
      <c r="T31" s="13">
        <v>84</v>
      </c>
      <c r="U31" s="14">
        <v>0.88421052631578945</v>
      </c>
      <c r="V31" s="19" t="s">
        <v>320</v>
      </c>
      <c r="W31" s="6"/>
      <c r="X31" s="6"/>
      <c r="Y31" s="6"/>
    </row>
    <row r="32" spans="1:25" ht="55.2">
      <c r="A32" s="13">
        <v>25</v>
      </c>
      <c r="B32" s="13" t="s">
        <v>159</v>
      </c>
      <c r="C32" s="13" t="s">
        <v>160</v>
      </c>
      <c r="D32" s="13" t="s">
        <v>161</v>
      </c>
      <c r="E32" s="13" t="s">
        <v>162</v>
      </c>
      <c r="F32" s="13" t="s">
        <v>5</v>
      </c>
      <c r="G32" s="13" t="s">
        <v>163</v>
      </c>
      <c r="H32" s="13">
        <v>75</v>
      </c>
      <c r="I32" s="15">
        <v>7309225.5800000001</v>
      </c>
      <c r="J32" s="15">
        <v>7229225.5800000001</v>
      </c>
      <c r="K32" s="15">
        <v>6144841.7400000002</v>
      </c>
      <c r="L32" s="15">
        <v>0</v>
      </c>
      <c r="M32" s="15">
        <v>6144841.7400000002</v>
      </c>
      <c r="N32" s="14">
        <v>0.84999999958501782</v>
      </c>
      <c r="O32" s="13">
        <v>60</v>
      </c>
      <c r="P32" s="13">
        <v>58</v>
      </c>
      <c r="Q32" s="13">
        <v>35</v>
      </c>
      <c r="R32" s="13">
        <v>26</v>
      </c>
      <c r="S32" s="13">
        <v>95</v>
      </c>
      <c r="T32" s="13">
        <v>84</v>
      </c>
      <c r="U32" s="14">
        <v>0.88421052631578945</v>
      </c>
      <c r="V32" s="19" t="s">
        <v>320</v>
      </c>
      <c r="W32" s="6"/>
      <c r="X32" s="6"/>
      <c r="Y32" s="6"/>
    </row>
    <row r="33" spans="1:25" ht="65.25" customHeight="1">
      <c r="A33" s="13">
        <v>26</v>
      </c>
      <c r="B33" s="13" t="s">
        <v>164</v>
      </c>
      <c r="C33" s="13" t="s">
        <v>165</v>
      </c>
      <c r="D33" s="13" t="s">
        <v>166</v>
      </c>
      <c r="E33" s="13" t="s">
        <v>167</v>
      </c>
      <c r="F33" s="13" t="s">
        <v>7</v>
      </c>
      <c r="G33" s="13" t="s">
        <v>168</v>
      </c>
      <c r="H33" s="13">
        <v>75</v>
      </c>
      <c r="I33" s="15">
        <v>1699900</v>
      </c>
      <c r="J33" s="15">
        <v>1699900</v>
      </c>
      <c r="K33" s="15">
        <v>1444915</v>
      </c>
      <c r="L33" s="15">
        <v>0</v>
      </c>
      <c r="M33" s="15">
        <v>1444915</v>
      </c>
      <c r="N33" s="14">
        <v>0.85</v>
      </c>
      <c r="O33" s="13">
        <v>60</v>
      </c>
      <c r="P33" s="13">
        <v>57.5</v>
      </c>
      <c r="Q33" s="13">
        <v>35</v>
      </c>
      <c r="R33" s="13">
        <v>26.5</v>
      </c>
      <c r="S33" s="13">
        <v>95</v>
      </c>
      <c r="T33" s="13">
        <v>84</v>
      </c>
      <c r="U33" s="14">
        <v>0.88421052631578945</v>
      </c>
      <c r="V33" s="19" t="s">
        <v>320</v>
      </c>
      <c r="W33" s="6"/>
      <c r="X33" s="6"/>
      <c r="Y33" s="6"/>
    </row>
    <row r="34" spans="1:25" ht="27.6">
      <c r="A34" s="13">
        <v>27</v>
      </c>
      <c r="B34" s="13" t="s">
        <v>169</v>
      </c>
      <c r="C34" s="13" t="s">
        <v>170</v>
      </c>
      <c r="D34" s="13" t="s">
        <v>171</v>
      </c>
      <c r="E34" s="13" t="s">
        <v>172</v>
      </c>
      <c r="F34" s="13" t="s">
        <v>8</v>
      </c>
      <c r="G34" s="13" t="s">
        <v>173</v>
      </c>
      <c r="H34" s="13">
        <v>75</v>
      </c>
      <c r="I34" s="15">
        <v>1863156.2</v>
      </c>
      <c r="J34" s="15">
        <v>1856797.8</v>
      </c>
      <c r="K34" s="15">
        <v>1578278.13</v>
      </c>
      <c r="L34" s="15">
        <v>0</v>
      </c>
      <c r="M34" s="15">
        <v>1578278.13</v>
      </c>
      <c r="N34" s="14">
        <v>0.84999999999999987</v>
      </c>
      <c r="O34" s="13">
        <v>60</v>
      </c>
      <c r="P34" s="13">
        <v>60</v>
      </c>
      <c r="Q34" s="13">
        <v>35</v>
      </c>
      <c r="R34" s="13">
        <v>24</v>
      </c>
      <c r="S34" s="13">
        <v>95</v>
      </c>
      <c r="T34" s="13">
        <v>84</v>
      </c>
      <c r="U34" s="14">
        <v>0.88421052631578945</v>
      </c>
      <c r="V34" s="19" t="s">
        <v>320</v>
      </c>
      <c r="W34" s="6"/>
      <c r="X34" s="6"/>
      <c r="Y34" s="6"/>
    </row>
    <row r="35" spans="1:25" ht="27.6">
      <c r="A35" s="13">
        <v>28</v>
      </c>
      <c r="B35" s="13" t="s">
        <v>174</v>
      </c>
      <c r="C35" s="13" t="s">
        <v>175</v>
      </c>
      <c r="D35" s="13" t="s">
        <v>176</v>
      </c>
      <c r="E35" s="13" t="s">
        <v>177</v>
      </c>
      <c r="F35" s="13" t="s">
        <v>16</v>
      </c>
      <c r="G35" s="13" t="s">
        <v>178</v>
      </c>
      <c r="H35" s="13">
        <v>75</v>
      </c>
      <c r="I35" s="15">
        <v>4281779.3899999997</v>
      </c>
      <c r="J35" s="15">
        <v>4281779.3899999997</v>
      </c>
      <c r="K35" s="15">
        <v>3639512.48</v>
      </c>
      <c r="L35" s="15">
        <v>0</v>
      </c>
      <c r="M35" s="15">
        <v>3639512.48</v>
      </c>
      <c r="N35" s="14">
        <v>0.84999999964967843</v>
      </c>
      <c r="O35" s="13">
        <v>60</v>
      </c>
      <c r="P35" s="13">
        <v>59</v>
      </c>
      <c r="Q35" s="13">
        <v>35</v>
      </c>
      <c r="R35" s="13">
        <v>25</v>
      </c>
      <c r="S35" s="13">
        <v>95</v>
      </c>
      <c r="T35" s="13">
        <v>84</v>
      </c>
      <c r="U35" s="14">
        <v>0.88421052631578945</v>
      </c>
      <c r="V35" s="19" t="s">
        <v>320</v>
      </c>
      <c r="W35" s="6"/>
      <c r="X35" s="6"/>
      <c r="Y35" s="6"/>
    </row>
    <row r="36" spans="1:25" ht="60" customHeight="1">
      <c r="A36" s="13">
        <v>29</v>
      </c>
      <c r="B36" s="13" t="s">
        <v>179</v>
      </c>
      <c r="C36" s="13" t="s">
        <v>180</v>
      </c>
      <c r="D36" s="13" t="s">
        <v>181</v>
      </c>
      <c r="E36" s="13" t="s">
        <v>182</v>
      </c>
      <c r="F36" s="13" t="s">
        <v>13</v>
      </c>
      <c r="G36" s="13" t="s">
        <v>23</v>
      </c>
      <c r="H36" s="13">
        <v>75</v>
      </c>
      <c r="I36" s="15">
        <v>4348346.7699999996</v>
      </c>
      <c r="J36" s="15">
        <v>3589346.77</v>
      </c>
      <c r="K36" s="15">
        <v>3050944.76</v>
      </c>
      <c r="L36" s="15">
        <v>0</v>
      </c>
      <c r="M36" s="15">
        <v>3050944.76</v>
      </c>
      <c r="N36" s="14">
        <v>0.85000000153231214</v>
      </c>
      <c r="O36" s="13">
        <v>44</v>
      </c>
      <c r="P36" s="13">
        <v>42.5</v>
      </c>
      <c r="Q36" s="13">
        <v>35</v>
      </c>
      <c r="R36" s="13">
        <v>27</v>
      </c>
      <c r="S36" s="13">
        <v>79</v>
      </c>
      <c r="T36" s="13">
        <v>69.5</v>
      </c>
      <c r="U36" s="14">
        <v>0.879746835443038</v>
      </c>
      <c r="V36" s="19" t="s">
        <v>320</v>
      </c>
      <c r="W36" s="6"/>
      <c r="X36" s="6"/>
      <c r="Y36" s="6"/>
    </row>
    <row r="37" spans="1:25" ht="55.2">
      <c r="A37" s="13">
        <v>30</v>
      </c>
      <c r="B37" s="13" t="s">
        <v>183</v>
      </c>
      <c r="C37" s="13" t="s">
        <v>184</v>
      </c>
      <c r="D37" s="13" t="s">
        <v>185</v>
      </c>
      <c r="E37" s="13" t="s">
        <v>256</v>
      </c>
      <c r="F37" s="13" t="s">
        <v>18</v>
      </c>
      <c r="G37" s="13" t="s">
        <v>19</v>
      </c>
      <c r="H37" s="13">
        <v>75</v>
      </c>
      <c r="I37" s="15">
        <v>14495364.029999999</v>
      </c>
      <c r="J37" s="15">
        <v>14495364.029999999</v>
      </c>
      <c r="K37" s="15">
        <v>9856847.5399999991</v>
      </c>
      <c r="L37" s="15">
        <v>0</v>
      </c>
      <c r="M37" s="15">
        <v>9856847.5399999991</v>
      </c>
      <c r="N37" s="14">
        <v>0.6799999999724049</v>
      </c>
      <c r="O37" s="13">
        <v>44</v>
      </c>
      <c r="P37" s="13">
        <v>38.5</v>
      </c>
      <c r="Q37" s="13">
        <v>35</v>
      </c>
      <c r="R37" s="13">
        <v>31</v>
      </c>
      <c r="S37" s="13">
        <v>79</v>
      </c>
      <c r="T37" s="13">
        <v>69.5</v>
      </c>
      <c r="U37" s="14">
        <v>0.879746835443038</v>
      </c>
      <c r="V37" s="19" t="s">
        <v>320</v>
      </c>
      <c r="W37" s="6"/>
      <c r="X37" s="6"/>
      <c r="Y37" s="6"/>
    </row>
    <row r="38" spans="1:25" ht="27.6">
      <c r="A38" s="13">
        <v>31</v>
      </c>
      <c r="B38" s="13" t="s">
        <v>186</v>
      </c>
      <c r="C38" s="13" t="s">
        <v>187</v>
      </c>
      <c r="D38" s="13" t="s">
        <v>188</v>
      </c>
      <c r="E38" s="13" t="s">
        <v>189</v>
      </c>
      <c r="F38" s="13" t="s">
        <v>8</v>
      </c>
      <c r="G38" s="13" t="s">
        <v>190</v>
      </c>
      <c r="H38" s="13">
        <v>75</v>
      </c>
      <c r="I38" s="15">
        <v>2730921.42</v>
      </c>
      <c r="J38" s="15">
        <v>2724821.42</v>
      </c>
      <c r="K38" s="15">
        <v>2316098.21</v>
      </c>
      <c r="L38" s="15">
        <v>0</v>
      </c>
      <c r="M38" s="15">
        <v>2316098.21</v>
      </c>
      <c r="N38" s="14">
        <v>0.85000000110098961</v>
      </c>
      <c r="O38" s="13">
        <v>60</v>
      </c>
      <c r="P38" s="13">
        <v>58</v>
      </c>
      <c r="Q38" s="13">
        <v>35</v>
      </c>
      <c r="R38" s="13">
        <v>25.5</v>
      </c>
      <c r="S38" s="13">
        <v>95</v>
      </c>
      <c r="T38" s="13">
        <v>83.5</v>
      </c>
      <c r="U38" s="14">
        <v>0.87894736842105259</v>
      </c>
      <c r="V38" s="19" t="s">
        <v>320</v>
      </c>
      <c r="W38" s="6"/>
      <c r="X38" s="6"/>
      <c r="Y38" s="6"/>
    </row>
    <row r="39" spans="1:25" ht="56.4" customHeight="1">
      <c r="A39" s="13">
        <v>32</v>
      </c>
      <c r="B39" s="13" t="s">
        <v>191</v>
      </c>
      <c r="C39" s="13" t="s">
        <v>192</v>
      </c>
      <c r="D39" s="13" t="s">
        <v>193</v>
      </c>
      <c r="E39" s="13" t="s">
        <v>194</v>
      </c>
      <c r="F39" s="13" t="s">
        <v>17</v>
      </c>
      <c r="G39" s="13" t="s">
        <v>195</v>
      </c>
      <c r="H39" s="13">
        <v>75</v>
      </c>
      <c r="I39" s="15">
        <v>7680812.6699999999</v>
      </c>
      <c r="J39" s="15">
        <v>7680812.6699999999</v>
      </c>
      <c r="K39" s="15">
        <v>6019452.8899999997</v>
      </c>
      <c r="L39" s="15">
        <v>1050000</v>
      </c>
      <c r="M39" s="15">
        <v>6019452.8899999997</v>
      </c>
      <c r="N39" s="14">
        <v>0.78370000006783136</v>
      </c>
      <c r="O39" s="13">
        <v>60</v>
      </c>
      <c r="P39" s="13">
        <v>57.5</v>
      </c>
      <c r="Q39" s="13">
        <v>35</v>
      </c>
      <c r="R39" s="13">
        <v>26</v>
      </c>
      <c r="S39" s="13">
        <v>95</v>
      </c>
      <c r="T39" s="13">
        <v>83.5</v>
      </c>
      <c r="U39" s="14">
        <v>0.87894736842105259</v>
      </c>
      <c r="V39" s="19" t="s">
        <v>320</v>
      </c>
      <c r="W39" s="6"/>
      <c r="X39" s="6"/>
      <c r="Y39" s="6"/>
    </row>
    <row r="40" spans="1:25" ht="82.8">
      <c r="A40" s="13">
        <v>33</v>
      </c>
      <c r="B40" s="20" t="s">
        <v>262</v>
      </c>
      <c r="C40" s="20" t="s">
        <v>263</v>
      </c>
      <c r="D40" s="20" t="s">
        <v>264</v>
      </c>
      <c r="E40" s="20" t="s">
        <v>265</v>
      </c>
      <c r="F40" s="20" t="s">
        <v>14</v>
      </c>
      <c r="G40" s="20" t="s">
        <v>266</v>
      </c>
      <c r="H40" s="20">
        <v>75</v>
      </c>
      <c r="I40" s="22">
        <v>10575237.76</v>
      </c>
      <c r="J40" s="22">
        <v>10575237.76</v>
      </c>
      <c r="K40" s="22">
        <v>8988952.0999999996</v>
      </c>
      <c r="L40" s="22">
        <v>0</v>
      </c>
      <c r="M40" s="22">
        <f>K40+L40</f>
        <v>8988952.0999999996</v>
      </c>
      <c r="N40" s="23">
        <f>M40/J40</f>
        <v>0.85000000037824208</v>
      </c>
      <c r="O40" s="20">
        <v>60</v>
      </c>
      <c r="P40" s="20">
        <v>54</v>
      </c>
      <c r="Q40" s="20">
        <v>35</v>
      </c>
      <c r="R40" s="20">
        <v>29.5</v>
      </c>
      <c r="S40" s="20">
        <v>95</v>
      </c>
      <c r="T40" s="20">
        <f>P40+R40</f>
        <v>83.5</v>
      </c>
      <c r="U40" s="23">
        <f>T40/S40</f>
        <v>0.87894736842105259</v>
      </c>
      <c r="V40" s="19" t="s">
        <v>320</v>
      </c>
      <c r="W40" s="10"/>
      <c r="X40" s="6"/>
      <c r="Y40" s="6"/>
    </row>
    <row r="41" spans="1:25" ht="51.75" customHeight="1">
      <c r="A41" s="13">
        <v>34</v>
      </c>
      <c r="B41" s="20" t="s">
        <v>267</v>
      </c>
      <c r="C41" s="20" t="s">
        <v>268</v>
      </c>
      <c r="D41" s="20" t="s">
        <v>269</v>
      </c>
      <c r="E41" s="20" t="s">
        <v>270</v>
      </c>
      <c r="F41" s="20" t="s">
        <v>2</v>
      </c>
      <c r="G41" s="20" t="s">
        <v>271</v>
      </c>
      <c r="H41" s="20">
        <v>75</v>
      </c>
      <c r="I41" s="22">
        <v>2217422.59</v>
      </c>
      <c r="J41" s="22">
        <v>2217422.59</v>
      </c>
      <c r="K41" s="22">
        <v>1884809.2</v>
      </c>
      <c r="L41" s="22">
        <v>0</v>
      </c>
      <c r="M41" s="22">
        <f>K41+L41</f>
        <v>1884809.2</v>
      </c>
      <c r="N41" s="23">
        <f>M41/J41</f>
        <v>0.84999999932353898</v>
      </c>
      <c r="O41" s="20">
        <v>60</v>
      </c>
      <c r="P41" s="20">
        <v>59.5</v>
      </c>
      <c r="Q41" s="20">
        <v>35</v>
      </c>
      <c r="R41" s="20">
        <v>24</v>
      </c>
      <c r="S41" s="20">
        <v>95</v>
      </c>
      <c r="T41" s="20">
        <f>P41+R41</f>
        <v>83.5</v>
      </c>
      <c r="U41" s="23">
        <f>T41/S41</f>
        <v>0.87894736842105259</v>
      </c>
      <c r="V41" s="19" t="s">
        <v>320</v>
      </c>
      <c r="W41" s="6"/>
      <c r="X41" s="6"/>
      <c r="Y41" s="6"/>
    </row>
    <row r="42" spans="1:25" ht="69">
      <c r="A42" s="13">
        <v>35</v>
      </c>
      <c r="B42" s="13" t="s">
        <v>196</v>
      </c>
      <c r="C42" s="13" t="s">
        <v>197</v>
      </c>
      <c r="D42" s="13" t="s">
        <v>198</v>
      </c>
      <c r="E42" s="13" t="s">
        <v>199</v>
      </c>
      <c r="F42" s="13" t="s">
        <v>3</v>
      </c>
      <c r="G42" s="13" t="s">
        <v>200</v>
      </c>
      <c r="H42" s="13">
        <v>75</v>
      </c>
      <c r="I42" s="15">
        <v>6922276.54</v>
      </c>
      <c r="J42" s="15">
        <v>6922276.54</v>
      </c>
      <c r="K42" s="15">
        <v>5883935.0599999996</v>
      </c>
      <c r="L42" s="15">
        <v>0</v>
      </c>
      <c r="M42" s="15">
        <v>5883935.0599999996</v>
      </c>
      <c r="N42" s="14">
        <v>0.85000000014446109</v>
      </c>
      <c r="O42" s="13">
        <v>60</v>
      </c>
      <c r="P42" s="13">
        <v>59</v>
      </c>
      <c r="Q42" s="13">
        <v>35</v>
      </c>
      <c r="R42" s="13">
        <v>24</v>
      </c>
      <c r="S42" s="13">
        <v>95</v>
      </c>
      <c r="T42" s="13">
        <v>83</v>
      </c>
      <c r="U42" s="14">
        <v>0.87368421052631584</v>
      </c>
      <c r="V42" s="19" t="s">
        <v>320</v>
      </c>
      <c r="W42" s="6"/>
      <c r="X42" s="6"/>
      <c r="Y42" s="6"/>
    </row>
    <row r="43" spans="1:25" ht="43.8" customHeight="1">
      <c r="A43" s="13">
        <v>36</v>
      </c>
      <c r="B43" s="13" t="s">
        <v>201</v>
      </c>
      <c r="C43" s="13" t="s">
        <v>202</v>
      </c>
      <c r="D43" s="13" t="s">
        <v>203</v>
      </c>
      <c r="E43" s="13" t="s">
        <v>204</v>
      </c>
      <c r="F43" s="13" t="s">
        <v>7</v>
      </c>
      <c r="G43" s="13" t="s">
        <v>205</v>
      </c>
      <c r="H43" s="13">
        <v>75</v>
      </c>
      <c r="I43" s="15">
        <v>781188.52</v>
      </c>
      <c r="J43" s="15">
        <v>781188.52</v>
      </c>
      <c r="K43" s="15">
        <v>664010.23999999999</v>
      </c>
      <c r="L43" s="15">
        <v>0</v>
      </c>
      <c r="M43" s="15">
        <v>664010.23999999999</v>
      </c>
      <c r="N43" s="14">
        <v>0.84999999743979848</v>
      </c>
      <c r="O43" s="13">
        <v>60</v>
      </c>
      <c r="P43" s="13">
        <v>60</v>
      </c>
      <c r="Q43" s="13">
        <v>35</v>
      </c>
      <c r="R43" s="13">
        <v>23</v>
      </c>
      <c r="S43" s="13">
        <v>95</v>
      </c>
      <c r="T43" s="13">
        <v>83</v>
      </c>
      <c r="U43" s="14">
        <v>0.87368421052631584</v>
      </c>
      <c r="V43" s="19" t="s">
        <v>320</v>
      </c>
      <c r="W43" s="6"/>
      <c r="X43" s="6"/>
      <c r="Y43" s="6"/>
    </row>
    <row r="44" spans="1:25" ht="27.6">
      <c r="A44" s="13">
        <v>37</v>
      </c>
      <c r="B44" s="13" t="s">
        <v>206</v>
      </c>
      <c r="C44" s="13" t="s">
        <v>207</v>
      </c>
      <c r="D44" s="13" t="s">
        <v>255</v>
      </c>
      <c r="E44" s="13" t="s">
        <v>254</v>
      </c>
      <c r="F44" s="13" t="s">
        <v>22</v>
      </c>
      <c r="G44" s="13" t="s">
        <v>208</v>
      </c>
      <c r="H44" s="13">
        <v>75</v>
      </c>
      <c r="I44" s="15">
        <v>4051654.34</v>
      </c>
      <c r="J44" s="15">
        <v>4051654.34</v>
      </c>
      <c r="K44" s="15">
        <v>3443906.19</v>
      </c>
      <c r="L44" s="15">
        <v>0</v>
      </c>
      <c r="M44" s="15">
        <v>3443906.19</v>
      </c>
      <c r="N44" s="14">
        <v>0.85000000024681277</v>
      </c>
      <c r="O44" s="13">
        <v>60</v>
      </c>
      <c r="P44" s="13">
        <v>60</v>
      </c>
      <c r="Q44" s="13">
        <v>35</v>
      </c>
      <c r="R44" s="13">
        <v>23</v>
      </c>
      <c r="S44" s="13">
        <v>95</v>
      </c>
      <c r="T44" s="13">
        <v>83</v>
      </c>
      <c r="U44" s="14">
        <v>0.87368421052631584</v>
      </c>
      <c r="V44" s="19" t="s">
        <v>320</v>
      </c>
      <c r="W44" s="6"/>
      <c r="X44" s="6"/>
      <c r="Y44" s="6"/>
    </row>
    <row r="45" spans="1:25" ht="41.4">
      <c r="A45" s="13">
        <v>38</v>
      </c>
      <c r="B45" s="20" t="s">
        <v>272</v>
      </c>
      <c r="C45" s="20" t="s">
        <v>273</v>
      </c>
      <c r="D45" s="20" t="s">
        <v>274</v>
      </c>
      <c r="E45" s="20" t="s">
        <v>275</v>
      </c>
      <c r="F45" s="20" t="s">
        <v>25</v>
      </c>
      <c r="G45" s="20" t="s">
        <v>276</v>
      </c>
      <c r="H45" s="20">
        <v>75</v>
      </c>
      <c r="I45" s="22">
        <v>19992065.260000002</v>
      </c>
      <c r="J45" s="22">
        <v>19992065.260000002</v>
      </c>
      <c r="K45" s="22">
        <v>9998031.8399999999</v>
      </c>
      <c r="L45" s="22">
        <v>0</v>
      </c>
      <c r="M45" s="22">
        <f>K45+L45</f>
        <v>9998031.8399999999</v>
      </c>
      <c r="N45" s="23">
        <f>M45/J45</f>
        <v>0.50010000017376888</v>
      </c>
      <c r="O45" s="20">
        <v>60</v>
      </c>
      <c r="P45" s="20">
        <v>59</v>
      </c>
      <c r="Q45" s="20">
        <v>35</v>
      </c>
      <c r="R45" s="20">
        <v>24</v>
      </c>
      <c r="S45" s="20">
        <v>95</v>
      </c>
      <c r="T45" s="20">
        <f>P45+R45</f>
        <v>83</v>
      </c>
      <c r="U45" s="23">
        <f>T45/S45</f>
        <v>0.87368421052631584</v>
      </c>
      <c r="V45" s="19" t="s">
        <v>320</v>
      </c>
      <c r="W45" s="6"/>
      <c r="X45" s="6"/>
      <c r="Y45" s="6"/>
    </row>
    <row r="46" spans="1:25" ht="41.4">
      <c r="A46" s="13">
        <v>39</v>
      </c>
      <c r="B46" s="13" t="s">
        <v>209</v>
      </c>
      <c r="C46" s="13" t="s">
        <v>210</v>
      </c>
      <c r="D46" s="13" t="s">
        <v>211</v>
      </c>
      <c r="E46" s="13" t="s">
        <v>212</v>
      </c>
      <c r="F46" s="13" t="s">
        <v>0</v>
      </c>
      <c r="G46" s="13" t="s">
        <v>213</v>
      </c>
      <c r="H46" s="13">
        <v>75</v>
      </c>
      <c r="I46" s="15">
        <v>5317195.6500000004</v>
      </c>
      <c r="J46" s="15">
        <v>5317195.6500000004</v>
      </c>
      <c r="K46" s="15">
        <v>4447834.1612250004</v>
      </c>
      <c r="L46" s="15">
        <v>0</v>
      </c>
      <c r="M46" s="15">
        <v>4447834.1612250004</v>
      </c>
      <c r="N46" s="14">
        <v>0.83650000000000002</v>
      </c>
      <c r="O46" s="13">
        <v>60</v>
      </c>
      <c r="P46" s="13">
        <v>57</v>
      </c>
      <c r="Q46" s="13">
        <v>35</v>
      </c>
      <c r="R46" s="13">
        <v>25.5</v>
      </c>
      <c r="S46" s="13">
        <v>95</v>
      </c>
      <c r="T46" s="13">
        <v>82.5</v>
      </c>
      <c r="U46" s="19">
        <v>0.86842105263157898</v>
      </c>
      <c r="V46" s="19" t="s">
        <v>320</v>
      </c>
    </row>
    <row r="47" spans="1:25" ht="41.4">
      <c r="A47" s="13">
        <v>40</v>
      </c>
      <c r="B47" s="17" t="s">
        <v>214</v>
      </c>
      <c r="C47" s="17" t="s">
        <v>215</v>
      </c>
      <c r="D47" s="17" t="s">
        <v>216</v>
      </c>
      <c r="E47" s="17" t="s">
        <v>217</v>
      </c>
      <c r="F47" s="17" t="s">
        <v>0</v>
      </c>
      <c r="G47" s="17" t="s">
        <v>218</v>
      </c>
      <c r="H47" s="17">
        <v>75</v>
      </c>
      <c r="I47" s="18">
        <v>5944671.46</v>
      </c>
      <c r="J47" s="18">
        <v>5944671.46</v>
      </c>
      <c r="K47" s="18">
        <v>4972717.6762899999</v>
      </c>
      <c r="L47" s="18">
        <v>0</v>
      </c>
      <c r="M47" s="18">
        <v>4972717.6762899999</v>
      </c>
      <c r="N47" s="19">
        <v>0.83650000000000002</v>
      </c>
      <c r="O47" s="17">
        <v>60</v>
      </c>
      <c r="P47" s="17">
        <v>58.5</v>
      </c>
      <c r="Q47" s="17">
        <v>35</v>
      </c>
      <c r="R47" s="17">
        <v>24</v>
      </c>
      <c r="S47" s="17">
        <v>95</v>
      </c>
      <c r="T47" s="17">
        <v>82.5</v>
      </c>
      <c r="U47" s="19">
        <v>0.86842105263157898</v>
      </c>
      <c r="V47" s="19" t="s">
        <v>320</v>
      </c>
    </row>
    <row r="48" spans="1:25" ht="41.4">
      <c r="A48" s="13">
        <v>41</v>
      </c>
      <c r="B48" s="17" t="s">
        <v>219</v>
      </c>
      <c r="C48" s="17" t="s">
        <v>220</v>
      </c>
      <c r="D48" s="17" t="s">
        <v>221</v>
      </c>
      <c r="E48" s="17" t="s">
        <v>222</v>
      </c>
      <c r="F48" s="17" t="s">
        <v>6</v>
      </c>
      <c r="G48" s="17" t="s">
        <v>223</v>
      </c>
      <c r="H48" s="17">
        <v>75</v>
      </c>
      <c r="I48" s="18">
        <v>3159647.87</v>
      </c>
      <c r="J48" s="18">
        <v>3159647.87</v>
      </c>
      <c r="K48" s="18">
        <v>1855661.1940510003</v>
      </c>
      <c r="L48" s="18">
        <v>0</v>
      </c>
      <c r="M48" s="18">
        <v>1855661.1940510003</v>
      </c>
      <c r="N48" s="19">
        <v>0.58730000000000004</v>
      </c>
      <c r="O48" s="17">
        <v>60</v>
      </c>
      <c r="P48" s="17">
        <v>60</v>
      </c>
      <c r="Q48" s="17">
        <v>35</v>
      </c>
      <c r="R48" s="17">
        <v>22.5</v>
      </c>
      <c r="S48" s="17">
        <v>95</v>
      </c>
      <c r="T48" s="17">
        <v>82.5</v>
      </c>
      <c r="U48" s="19">
        <v>0.86842105263157898</v>
      </c>
      <c r="V48" s="19" t="s">
        <v>320</v>
      </c>
    </row>
    <row r="49" spans="1:22" ht="27.6">
      <c r="A49" s="13">
        <v>42</v>
      </c>
      <c r="B49" s="17" t="s">
        <v>224</v>
      </c>
      <c r="C49" s="17" t="s">
        <v>225</v>
      </c>
      <c r="D49" s="17" t="s">
        <v>226</v>
      </c>
      <c r="E49" s="17" t="s">
        <v>227</v>
      </c>
      <c r="F49" s="17" t="s">
        <v>0</v>
      </c>
      <c r="G49" s="17" t="s">
        <v>228</v>
      </c>
      <c r="H49" s="17">
        <v>75</v>
      </c>
      <c r="I49" s="18">
        <v>3610346.42</v>
      </c>
      <c r="J49" s="18">
        <v>3610346.42</v>
      </c>
      <c r="K49" s="18">
        <v>3020054.78033</v>
      </c>
      <c r="L49" s="18">
        <v>0</v>
      </c>
      <c r="M49" s="18">
        <v>3020054.78033</v>
      </c>
      <c r="N49" s="19">
        <v>0.83650000000000002</v>
      </c>
      <c r="O49" s="17">
        <v>60</v>
      </c>
      <c r="P49" s="17">
        <v>57</v>
      </c>
      <c r="Q49" s="17">
        <v>35</v>
      </c>
      <c r="R49" s="17">
        <v>25.5</v>
      </c>
      <c r="S49" s="17">
        <v>95</v>
      </c>
      <c r="T49" s="17">
        <v>82.5</v>
      </c>
      <c r="U49" s="19">
        <v>0.86842105263157898</v>
      </c>
      <c r="V49" s="19" t="s">
        <v>320</v>
      </c>
    </row>
    <row r="50" spans="1:22" ht="45.6" customHeight="1">
      <c r="A50" s="13">
        <v>43</v>
      </c>
      <c r="B50" s="17" t="s">
        <v>229</v>
      </c>
      <c r="C50" s="17" t="s">
        <v>230</v>
      </c>
      <c r="D50" s="17" t="s">
        <v>231</v>
      </c>
      <c r="E50" s="17" t="s">
        <v>232</v>
      </c>
      <c r="F50" s="17" t="s">
        <v>17</v>
      </c>
      <c r="G50" s="17" t="s">
        <v>233</v>
      </c>
      <c r="H50" s="17">
        <v>75</v>
      </c>
      <c r="I50" s="18">
        <v>8896812.9499999993</v>
      </c>
      <c r="J50" s="18">
        <v>8896812.9499999993</v>
      </c>
      <c r="K50" s="18">
        <v>7442184.0326749999</v>
      </c>
      <c r="L50" s="18">
        <v>0</v>
      </c>
      <c r="M50" s="18">
        <v>7442184.0326749999</v>
      </c>
      <c r="N50" s="19">
        <v>0.83650000000000002</v>
      </c>
      <c r="O50" s="17">
        <v>60</v>
      </c>
      <c r="P50" s="17">
        <v>58.5</v>
      </c>
      <c r="Q50" s="17">
        <v>35</v>
      </c>
      <c r="R50" s="17">
        <v>24</v>
      </c>
      <c r="S50" s="17">
        <v>95</v>
      </c>
      <c r="T50" s="17">
        <v>82.5</v>
      </c>
      <c r="U50" s="19">
        <v>0.86842105263157898</v>
      </c>
      <c r="V50" s="19" t="s">
        <v>320</v>
      </c>
    </row>
    <row r="51" spans="1:22" ht="41.4">
      <c r="A51" s="13">
        <v>44</v>
      </c>
      <c r="B51" s="17" t="s">
        <v>234</v>
      </c>
      <c r="C51" s="17" t="s">
        <v>235</v>
      </c>
      <c r="D51" s="17" t="s">
        <v>236</v>
      </c>
      <c r="E51" s="17" t="s">
        <v>237</v>
      </c>
      <c r="F51" s="17" t="s">
        <v>14</v>
      </c>
      <c r="G51" s="17" t="s">
        <v>238</v>
      </c>
      <c r="H51" s="17">
        <v>77</v>
      </c>
      <c r="I51" s="18">
        <v>13232275.470000001</v>
      </c>
      <c r="J51" s="18">
        <v>12957808.74</v>
      </c>
      <c r="K51" s="18">
        <v>9840159.9571559988</v>
      </c>
      <c r="L51" s="18">
        <v>3232734.46</v>
      </c>
      <c r="M51" s="18">
        <v>9840159.9571559988</v>
      </c>
      <c r="N51" s="19">
        <v>0.75939999999999996</v>
      </c>
      <c r="O51" s="17">
        <v>60</v>
      </c>
      <c r="P51" s="17">
        <v>51.5</v>
      </c>
      <c r="Q51" s="17">
        <v>35</v>
      </c>
      <c r="R51" s="17">
        <v>31</v>
      </c>
      <c r="S51" s="17">
        <v>95</v>
      </c>
      <c r="T51" s="17">
        <v>82.5</v>
      </c>
      <c r="U51" s="19">
        <v>0.86842105263157898</v>
      </c>
      <c r="V51" s="19" t="s">
        <v>320</v>
      </c>
    </row>
    <row r="52" spans="1:22" ht="41.4">
      <c r="A52" s="13">
        <v>45</v>
      </c>
      <c r="B52" s="17" t="s">
        <v>239</v>
      </c>
      <c r="C52" s="17" t="s">
        <v>240</v>
      </c>
      <c r="D52" s="17" t="s">
        <v>241</v>
      </c>
      <c r="E52" s="17" t="s">
        <v>242</v>
      </c>
      <c r="F52" s="17" t="s">
        <v>14</v>
      </c>
      <c r="G52" s="17" t="s">
        <v>243</v>
      </c>
      <c r="H52" s="17">
        <v>75</v>
      </c>
      <c r="I52" s="18">
        <v>1540793.52</v>
      </c>
      <c r="J52" s="18">
        <v>1540793.52</v>
      </c>
      <c r="K52" s="18">
        <v>1288873.77948</v>
      </c>
      <c r="L52" s="18">
        <v>0</v>
      </c>
      <c r="M52" s="18">
        <v>1288873.77948</v>
      </c>
      <c r="N52" s="19">
        <v>0.83650000000000002</v>
      </c>
      <c r="O52" s="17">
        <v>60</v>
      </c>
      <c r="P52" s="17">
        <v>58.5</v>
      </c>
      <c r="Q52" s="17">
        <v>35</v>
      </c>
      <c r="R52" s="17">
        <v>24</v>
      </c>
      <c r="S52" s="17">
        <v>95</v>
      </c>
      <c r="T52" s="17">
        <v>82.5</v>
      </c>
      <c r="U52" s="19">
        <v>0.86842105263157898</v>
      </c>
      <c r="V52" s="19" t="s">
        <v>320</v>
      </c>
    </row>
    <row r="53" spans="1:22" ht="69">
      <c r="A53" s="13">
        <v>46</v>
      </c>
      <c r="B53" s="17" t="s">
        <v>244</v>
      </c>
      <c r="C53" s="17" t="s">
        <v>245</v>
      </c>
      <c r="D53" s="17" t="s">
        <v>246</v>
      </c>
      <c r="E53" s="17" t="s">
        <v>247</v>
      </c>
      <c r="F53" s="17" t="s">
        <v>0</v>
      </c>
      <c r="G53" s="17" t="s">
        <v>248</v>
      </c>
      <c r="H53" s="17">
        <v>75</v>
      </c>
      <c r="I53" s="18">
        <v>7865308.7000000002</v>
      </c>
      <c r="J53" s="18">
        <v>7865308.7000000002</v>
      </c>
      <c r="K53" s="18">
        <v>6579330.72755</v>
      </c>
      <c r="L53" s="18">
        <v>0</v>
      </c>
      <c r="M53" s="18">
        <v>6579330.72755</v>
      </c>
      <c r="N53" s="19">
        <v>0.83650000000000002</v>
      </c>
      <c r="O53" s="17">
        <v>60</v>
      </c>
      <c r="P53" s="17">
        <v>59.5</v>
      </c>
      <c r="Q53" s="17">
        <v>35</v>
      </c>
      <c r="R53" s="17">
        <v>23</v>
      </c>
      <c r="S53" s="17">
        <v>95</v>
      </c>
      <c r="T53" s="17">
        <v>82.5</v>
      </c>
      <c r="U53" s="19">
        <v>0.86842105263157898</v>
      </c>
      <c r="V53" s="19" t="s">
        <v>320</v>
      </c>
    </row>
    <row r="54" spans="1:22" ht="27.6">
      <c r="A54" s="13">
        <v>47</v>
      </c>
      <c r="B54" s="13" t="s">
        <v>249</v>
      </c>
      <c r="C54" s="13" t="s">
        <v>250</v>
      </c>
      <c r="D54" s="13" t="s">
        <v>251</v>
      </c>
      <c r="E54" s="13" t="s">
        <v>252</v>
      </c>
      <c r="F54" s="13" t="s">
        <v>12</v>
      </c>
      <c r="G54" s="13" t="s">
        <v>253</v>
      </c>
      <c r="H54" s="13">
        <v>75</v>
      </c>
      <c r="I54" s="15">
        <v>2485014.1</v>
      </c>
      <c r="J54" s="15">
        <v>2485014.1</v>
      </c>
      <c r="K54" s="15">
        <v>2078714.2946500001</v>
      </c>
      <c r="L54" s="15">
        <v>0</v>
      </c>
      <c r="M54" s="15">
        <v>2078714.2946500001</v>
      </c>
      <c r="N54" s="14">
        <v>0.83650000000000002</v>
      </c>
      <c r="O54" s="13">
        <v>60</v>
      </c>
      <c r="P54" s="13">
        <v>60</v>
      </c>
      <c r="Q54" s="13">
        <v>35</v>
      </c>
      <c r="R54" s="13">
        <v>22.5</v>
      </c>
      <c r="S54" s="13">
        <v>95</v>
      </c>
      <c r="T54" s="13">
        <v>82.5</v>
      </c>
      <c r="U54" s="14">
        <v>0.86842105263157898</v>
      </c>
      <c r="V54" s="14" t="s">
        <v>320</v>
      </c>
    </row>
    <row r="55" spans="1:22" ht="41.4">
      <c r="A55" s="13">
        <v>48</v>
      </c>
      <c r="B55" s="21" t="s">
        <v>277</v>
      </c>
      <c r="C55" s="21" t="s">
        <v>278</v>
      </c>
      <c r="D55" s="21" t="s">
        <v>279</v>
      </c>
      <c r="E55" s="21" t="s">
        <v>280</v>
      </c>
      <c r="F55" s="21" t="s">
        <v>13</v>
      </c>
      <c r="G55" s="21" t="s">
        <v>281</v>
      </c>
      <c r="H55" s="21">
        <v>75</v>
      </c>
      <c r="I55" s="28">
        <v>762548.74</v>
      </c>
      <c r="J55" s="28">
        <v>762548.74</v>
      </c>
      <c r="K55" s="28">
        <v>648166.43000000005</v>
      </c>
      <c r="L55" s="28">
        <v>0</v>
      </c>
      <c r="M55" s="28">
        <f>K55+L55</f>
        <v>648166.43000000005</v>
      </c>
      <c r="N55" s="27">
        <f>M55/J55</f>
        <v>0.85000000131139164</v>
      </c>
      <c r="O55" s="21">
        <v>60</v>
      </c>
      <c r="P55" s="21">
        <v>60</v>
      </c>
      <c r="Q55" s="21">
        <v>35</v>
      </c>
      <c r="R55" s="21">
        <v>22</v>
      </c>
      <c r="S55" s="21">
        <v>95</v>
      </c>
      <c r="T55" s="21">
        <f>P55+R55</f>
        <v>82</v>
      </c>
      <c r="U55" s="27">
        <v>0.86315789473684201</v>
      </c>
      <c r="V55" s="19" t="s">
        <v>320</v>
      </c>
    </row>
    <row r="56" spans="1:22" ht="41.4">
      <c r="A56" s="13">
        <v>49</v>
      </c>
      <c r="B56" s="21" t="s">
        <v>282</v>
      </c>
      <c r="C56" s="21" t="s">
        <v>283</v>
      </c>
      <c r="D56" s="21" t="s">
        <v>284</v>
      </c>
      <c r="E56" s="21" t="s">
        <v>285</v>
      </c>
      <c r="F56" s="21" t="s">
        <v>14</v>
      </c>
      <c r="G56" s="21" t="s">
        <v>286</v>
      </c>
      <c r="H56" s="21">
        <v>75</v>
      </c>
      <c r="I56" s="28">
        <v>3390054.38</v>
      </c>
      <c r="J56" s="28">
        <v>3390054.38</v>
      </c>
      <c r="K56" s="28">
        <v>2881546.22</v>
      </c>
      <c r="L56" s="28">
        <v>0</v>
      </c>
      <c r="M56" s="28">
        <f>K56+L56</f>
        <v>2881546.22</v>
      </c>
      <c r="N56" s="27">
        <f>M56/J56</f>
        <v>0.84999999911505852</v>
      </c>
      <c r="O56" s="21">
        <v>60</v>
      </c>
      <c r="P56" s="21">
        <v>59.5</v>
      </c>
      <c r="Q56" s="21">
        <v>35</v>
      </c>
      <c r="R56" s="21">
        <v>22.5</v>
      </c>
      <c r="S56" s="21">
        <v>95</v>
      </c>
      <c r="T56" s="21">
        <f>P56+R56</f>
        <v>82</v>
      </c>
      <c r="U56" s="27">
        <v>0.86315789473684201</v>
      </c>
      <c r="V56" s="19" t="s">
        <v>320</v>
      </c>
    </row>
    <row r="57" spans="1:22" ht="55.2">
      <c r="A57" s="13">
        <v>50</v>
      </c>
      <c r="B57" s="21" t="s">
        <v>287</v>
      </c>
      <c r="C57" s="21" t="s">
        <v>288</v>
      </c>
      <c r="D57" s="21" t="s">
        <v>289</v>
      </c>
      <c r="E57" s="21" t="s">
        <v>290</v>
      </c>
      <c r="F57" s="21" t="s">
        <v>0</v>
      </c>
      <c r="G57" s="21" t="s">
        <v>291</v>
      </c>
      <c r="H57" s="21">
        <v>75</v>
      </c>
      <c r="I57" s="28">
        <v>11976179.68</v>
      </c>
      <c r="J57" s="28">
        <v>11600709.98</v>
      </c>
      <c r="K57" s="28">
        <v>9860603.4800000004</v>
      </c>
      <c r="L57" s="28">
        <v>0</v>
      </c>
      <c r="M57" s="28">
        <v>9860603.4800000004</v>
      </c>
      <c r="N57" s="27">
        <v>0.84999999974139517</v>
      </c>
      <c r="O57" s="21">
        <v>60</v>
      </c>
      <c r="P57" s="21">
        <v>56.5</v>
      </c>
      <c r="Q57" s="21">
        <v>35</v>
      </c>
      <c r="R57" s="21">
        <v>25.5</v>
      </c>
      <c r="S57" s="21">
        <v>95</v>
      </c>
      <c r="T57" s="21">
        <v>82</v>
      </c>
      <c r="U57" s="27">
        <v>0.86315789473684201</v>
      </c>
      <c r="V57" s="19" t="s">
        <v>320</v>
      </c>
    </row>
    <row r="58" spans="1:22" ht="41.4">
      <c r="A58" s="13">
        <v>51</v>
      </c>
      <c r="B58" s="21" t="s">
        <v>292</v>
      </c>
      <c r="C58" s="21" t="s">
        <v>293</v>
      </c>
      <c r="D58" s="21" t="s">
        <v>294</v>
      </c>
      <c r="E58" s="21" t="s">
        <v>295</v>
      </c>
      <c r="F58" s="21" t="s">
        <v>1</v>
      </c>
      <c r="G58" s="21" t="s">
        <v>296</v>
      </c>
      <c r="H58" s="21">
        <v>75</v>
      </c>
      <c r="I58" s="28">
        <v>6645894.3899999997</v>
      </c>
      <c r="J58" s="28">
        <v>6645894.3899999997</v>
      </c>
      <c r="K58" s="28">
        <v>5649010.2300000004</v>
      </c>
      <c r="L58" s="28">
        <v>0</v>
      </c>
      <c r="M58" s="28">
        <v>5649010.2300000004</v>
      </c>
      <c r="N58" s="27">
        <v>0.84999999977429685</v>
      </c>
      <c r="O58" s="21">
        <v>60</v>
      </c>
      <c r="P58" s="21">
        <v>57</v>
      </c>
      <c r="Q58" s="21">
        <v>35</v>
      </c>
      <c r="R58" s="21">
        <v>25</v>
      </c>
      <c r="S58" s="21">
        <v>95</v>
      </c>
      <c r="T58" s="21">
        <v>82</v>
      </c>
      <c r="U58" s="27">
        <v>0.86315789473684201</v>
      </c>
      <c r="V58" s="19" t="s">
        <v>320</v>
      </c>
    </row>
    <row r="59" spans="1:22" ht="27.6">
      <c r="A59" s="13">
        <v>52</v>
      </c>
      <c r="B59" s="21" t="s">
        <v>297</v>
      </c>
      <c r="C59" s="21" t="s">
        <v>298</v>
      </c>
      <c r="D59" s="21" t="s">
        <v>299</v>
      </c>
      <c r="E59" s="21" t="s">
        <v>300</v>
      </c>
      <c r="F59" s="21" t="s">
        <v>3</v>
      </c>
      <c r="G59" s="21" t="s">
        <v>301</v>
      </c>
      <c r="H59" s="21">
        <v>75</v>
      </c>
      <c r="I59" s="28">
        <v>11620529.35</v>
      </c>
      <c r="J59" s="28">
        <v>11620529.35</v>
      </c>
      <c r="K59" s="28">
        <v>9877449.9499999993</v>
      </c>
      <c r="L59" s="28">
        <v>0</v>
      </c>
      <c r="M59" s="28">
        <v>9877449.9499999993</v>
      </c>
      <c r="N59" s="27">
        <v>0.85000000021513644</v>
      </c>
      <c r="O59" s="21">
        <v>60</v>
      </c>
      <c r="P59" s="21">
        <v>58.5</v>
      </c>
      <c r="Q59" s="21">
        <v>35</v>
      </c>
      <c r="R59" s="21">
        <v>23.5</v>
      </c>
      <c r="S59" s="21">
        <v>95</v>
      </c>
      <c r="T59" s="21">
        <v>82</v>
      </c>
      <c r="U59" s="27">
        <v>0.86315789473684201</v>
      </c>
      <c r="V59" s="19" t="s">
        <v>320</v>
      </c>
    </row>
    <row r="60" spans="1:22" ht="27.6">
      <c r="A60" s="13">
        <v>53</v>
      </c>
      <c r="B60" s="21" t="s">
        <v>302</v>
      </c>
      <c r="C60" s="21" t="s">
        <v>303</v>
      </c>
      <c r="D60" s="21" t="s">
        <v>304</v>
      </c>
      <c r="E60" s="21" t="s">
        <v>305</v>
      </c>
      <c r="F60" s="21" t="s">
        <v>2</v>
      </c>
      <c r="G60" s="21" t="s">
        <v>306</v>
      </c>
      <c r="H60" s="21">
        <v>75</v>
      </c>
      <c r="I60" s="28">
        <v>9717897.1999999993</v>
      </c>
      <c r="J60" s="28">
        <v>9717897.1999999993</v>
      </c>
      <c r="K60" s="28">
        <v>8260212.6200000001</v>
      </c>
      <c r="L60" s="28">
        <v>0</v>
      </c>
      <c r="M60" s="28">
        <v>8260212.6200000001</v>
      </c>
      <c r="N60" s="27">
        <v>0.85000000000000009</v>
      </c>
      <c r="O60" s="21">
        <v>60</v>
      </c>
      <c r="P60" s="21">
        <v>54</v>
      </c>
      <c r="Q60" s="21">
        <v>35</v>
      </c>
      <c r="R60" s="21">
        <v>28</v>
      </c>
      <c r="S60" s="21">
        <v>95</v>
      </c>
      <c r="T60" s="21">
        <v>82</v>
      </c>
      <c r="U60" s="27">
        <v>0.86315789473684201</v>
      </c>
      <c r="V60" s="19" t="s">
        <v>320</v>
      </c>
    </row>
    <row r="61" spans="1:22" ht="55.2">
      <c r="A61" s="13">
        <v>54</v>
      </c>
      <c r="B61" s="21" t="s">
        <v>307</v>
      </c>
      <c r="C61" s="21" t="s">
        <v>308</v>
      </c>
      <c r="D61" s="21" t="s">
        <v>309</v>
      </c>
      <c r="E61" s="21" t="s">
        <v>310</v>
      </c>
      <c r="F61" s="21" t="s">
        <v>309</v>
      </c>
      <c r="G61" s="21" t="s">
        <v>311</v>
      </c>
      <c r="H61" s="21">
        <v>75</v>
      </c>
      <c r="I61" s="28">
        <v>11997316</v>
      </c>
      <c r="J61" s="28">
        <v>11997316</v>
      </c>
      <c r="K61" s="28">
        <v>9993764.2300000004</v>
      </c>
      <c r="L61" s="28">
        <v>0</v>
      </c>
      <c r="M61" s="28">
        <v>9993764.2300000004</v>
      </c>
      <c r="N61" s="27">
        <v>0.83300000016670395</v>
      </c>
      <c r="O61" s="21">
        <v>60</v>
      </c>
      <c r="P61" s="21">
        <v>54</v>
      </c>
      <c r="Q61" s="21">
        <v>35</v>
      </c>
      <c r="R61" s="21">
        <v>28</v>
      </c>
      <c r="S61" s="21">
        <v>95</v>
      </c>
      <c r="T61" s="21">
        <v>82</v>
      </c>
      <c r="U61" s="27">
        <v>0.86315789473684201</v>
      </c>
      <c r="V61" s="19" t="s">
        <v>320</v>
      </c>
    </row>
    <row r="62" spans="1:22" ht="27.6">
      <c r="A62" s="13">
        <v>55</v>
      </c>
      <c r="B62" s="21" t="s">
        <v>312</v>
      </c>
      <c r="C62" s="21" t="s">
        <v>313</v>
      </c>
      <c r="D62" s="21" t="s">
        <v>314</v>
      </c>
      <c r="E62" s="21" t="s">
        <v>315</v>
      </c>
      <c r="F62" s="21" t="s">
        <v>316</v>
      </c>
      <c r="G62" s="21" t="s">
        <v>317</v>
      </c>
      <c r="H62" s="21">
        <v>75</v>
      </c>
      <c r="I62" s="28">
        <v>7789217.1600000001</v>
      </c>
      <c r="J62" s="28">
        <v>7789217.1600000001</v>
      </c>
      <c r="K62" s="28">
        <v>6620834.5899999999</v>
      </c>
      <c r="L62" s="28">
        <v>0</v>
      </c>
      <c r="M62" s="28">
        <v>0</v>
      </c>
      <c r="N62" s="27">
        <v>0.85000000051353042</v>
      </c>
      <c r="O62" s="21">
        <v>60</v>
      </c>
      <c r="P62" s="21">
        <v>58.5</v>
      </c>
      <c r="Q62" s="21">
        <v>35</v>
      </c>
      <c r="R62" s="21">
        <v>23.5</v>
      </c>
      <c r="S62" s="21">
        <v>95</v>
      </c>
      <c r="T62" s="21">
        <v>82</v>
      </c>
      <c r="U62" s="27">
        <v>0.86315789473684201</v>
      </c>
      <c r="V62" s="27" t="s">
        <v>319</v>
      </c>
    </row>
    <row r="63" spans="1:22">
      <c r="A63" s="33"/>
      <c r="B63" s="33"/>
      <c r="C63" s="33"/>
      <c r="D63" s="33"/>
      <c r="E63" s="33"/>
      <c r="F63" s="33"/>
      <c r="G63" s="33"/>
      <c r="H63" s="33"/>
      <c r="I63" s="31" t="s">
        <v>47</v>
      </c>
      <c r="J63" s="32"/>
      <c r="K63" s="16">
        <f>SUM(K8:K62)</f>
        <v>296087470.36340696</v>
      </c>
      <c r="L63" s="16">
        <f>SUM(L8:L62)</f>
        <v>4282734.46</v>
      </c>
      <c r="M63" s="30"/>
      <c r="N63" s="34"/>
      <c r="O63" s="33"/>
      <c r="P63" s="33"/>
      <c r="Q63" s="33"/>
      <c r="R63" s="33"/>
      <c r="S63" s="33"/>
      <c r="T63" s="33"/>
      <c r="U63" s="34"/>
      <c r="V63" s="34"/>
    </row>
    <row r="64" spans="1:22" ht="27.6" customHeight="1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4"/>
      <c r="O64" s="25"/>
      <c r="P64" s="25"/>
      <c r="Q64" s="25"/>
      <c r="R64" s="25"/>
      <c r="S64" s="25"/>
      <c r="T64" s="25"/>
      <c r="U64" s="24"/>
      <c r="V64" s="24"/>
    </row>
    <row r="65" spans="1:22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4"/>
      <c r="O65" s="25"/>
      <c r="P65" s="25"/>
      <c r="Q65" s="25"/>
      <c r="R65" s="25"/>
      <c r="S65" s="25"/>
      <c r="T65" s="25"/>
      <c r="U65" s="24"/>
      <c r="V65" s="24"/>
    </row>
    <row r="66" spans="1:22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4"/>
      <c r="O66" s="25"/>
      <c r="P66" s="25"/>
      <c r="Q66" s="25"/>
      <c r="R66" s="25"/>
      <c r="S66" s="25"/>
      <c r="T66" s="25"/>
      <c r="U66" s="24"/>
      <c r="V66" s="24"/>
    </row>
  </sheetData>
  <autoFilter ref="A7:Y66">
    <filterColumn colId="1"/>
  </autoFilter>
  <sortState ref="B8:V159">
    <sortCondition descending="1" ref="U8:U159"/>
  </sortState>
  <mergeCells count="2">
    <mergeCell ref="A5:V5"/>
    <mergeCell ref="A6:V6"/>
  </mergeCells>
  <pageMargins left="0.11811023622047245" right="0.11811023622047245" top="0.15748031496062992" bottom="0.15748031496062992" header="0.31496062992125984" footer="0.31496062992125984"/>
  <pageSetup paperSize="9" scale="40" orientation="landscape" copies="2" r:id="rId1"/>
  <rowBreaks count="1" manualBreakCount="1">
    <brk id="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workbookViewId="0">
      <selection sqref="A1:A51"/>
    </sheetView>
  </sheetViews>
  <sheetFormatPr defaultRowHeight="13.8"/>
  <sheetData>
    <row r="1" spans="1:1">
      <c r="A1" s="11">
        <v>0.88947368421052631</v>
      </c>
    </row>
    <row r="2" spans="1:1">
      <c r="A2" s="12">
        <v>0.87894736842105259</v>
      </c>
    </row>
    <row r="3" spans="1:1">
      <c r="A3" s="12">
        <v>0.87894736842105259</v>
      </c>
    </row>
    <row r="4" spans="1:1">
      <c r="A4" s="12">
        <v>0.87368421052631584</v>
      </c>
    </row>
    <row r="5" spans="1:1">
      <c r="A5" s="12">
        <v>0.86315789473684212</v>
      </c>
    </row>
    <row r="6" spans="1:1">
      <c r="A6" s="12">
        <v>0.86315789473684212</v>
      </c>
    </row>
    <row r="7" spans="1:1">
      <c r="A7" s="12">
        <v>0.85789473684210527</v>
      </c>
    </row>
    <row r="8" spans="1:1">
      <c r="A8" s="12">
        <v>0.85789473684210527</v>
      </c>
    </row>
    <row r="9" spans="1:1">
      <c r="A9" s="12">
        <v>0.85789473684210527</v>
      </c>
    </row>
    <row r="10" spans="1:1">
      <c r="A10" s="12">
        <v>0.85789473684210527</v>
      </c>
    </row>
    <row r="11" spans="1:1">
      <c r="A11" s="12">
        <v>0.84736842105263155</v>
      </c>
    </row>
    <row r="12" spans="1:1">
      <c r="A12" s="12">
        <v>0.84736842105263155</v>
      </c>
    </row>
    <row r="13" spans="1:1">
      <c r="A13" s="12">
        <v>0.84210526315789469</v>
      </c>
    </row>
    <row r="14" spans="1:1">
      <c r="A14" s="12">
        <v>0.83684210526315794</v>
      </c>
    </row>
    <row r="15" spans="1:1">
      <c r="A15" s="12">
        <v>0.83684210526315794</v>
      </c>
    </row>
    <row r="16" spans="1:1">
      <c r="A16" s="12">
        <v>0.82911392405063289</v>
      </c>
    </row>
    <row r="17" spans="1:1">
      <c r="A17" s="12">
        <v>0.82911392405063289</v>
      </c>
    </row>
    <row r="18" spans="1:1">
      <c r="A18" s="12">
        <v>0.82631578947368423</v>
      </c>
    </row>
    <row r="19" spans="1:1">
      <c r="A19" s="11">
        <v>0.82631578947368423</v>
      </c>
    </row>
    <row r="20" spans="1:1">
      <c r="A20" s="12">
        <v>0.82105263157894737</v>
      </c>
    </row>
    <row r="21" spans="1:1">
      <c r="A21" s="12">
        <v>0.82105263157894737</v>
      </c>
    </row>
    <row r="22" spans="1:1">
      <c r="A22" s="12">
        <v>0.82105263157894737</v>
      </c>
    </row>
    <row r="23" spans="1:1">
      <c r="A23" s="12">
        <v>0.81052631578947365</v>
      </c>
    </row>
    <row r="24" spans="1:1">
      <c r="A24" s="12">
        <v>0.81052631578947365</v>
      </c>
    </row>
    <row r="25" spans="1:1">
      <c r="A25" s="12">
        <v>0.80526315789473679</v>
      </c>
    </row>
    <row r="26" spans="1:1">
      <c r="A26" s="12">
        <v>0.80526315789473679</v>
      </c>
    </row>
    <row r="27" spans="1:1">
      <c r="A27" s="12">
        <v>0.80526315789473679</v>
      </c>
    </row>
    <row r="28" spans="1:1">
      <c r="A28" s="12">
        <v>0.80526315789473679</v>
      </c>
    </row>
    <row r="29" spans="1:1">
      <c r="A29" s="12">
        <v>0.8</v>
      </c>
    </row>
    <row r="30" spans="1:1">
      <c r="A30" s="12">
        <v>0.79473684210526319</v>
      </c>
    </row>
    <row r="31" spans="1:1">
      <c r="A31" s="12">
        <v>0.78947368421052633</v>
      </c>
    </row>
    <row r="32" spans="1:1">
      <c r="A32" s="12">
        <v>0.78947368421052633</v>
      </c>
    </row>
    <row r="33" spans="1:1">
      <c r="A33" s="12">
        <v>0.78421052631578947</v>
      </c>
    </row>
    <row r="34" spans="1:1">
      <c r="A34" s="12">
        <v>0.78421052631578947</v>
      </c>
    </row>
    <row r="35" spans="1:1">
      <c r="A35" s="12">
        <v>0.74210526315789471</v>
      </c>
    </row>
    <row r="36" spans="1:1">
      <c r="A36" s="12">
        <v>0.73684210526315785</v>
      </c>
    </row>
    <row r="37" spans="1:1">
      <c r="A37" s="12">
        <v>0.73417721518987344</v>
      </c>
    </row>
    <row r="38" spans="1:1">
      <c r="A38" s="12">
        <v>0.73157894736842111</v>
      </c>
    </row>
    <row r="39" spans="1:1">
      <c r="A39" s="12">
        <v>0.73157894736842111</v>
      </c>
    </row>
    <row r="40" spans="1:1">
      <c r="A40" s="12">
        <v>0.73157894736842111</v>
      </c>
    </row>
    <row r="41" spans="1:1">
      <c r="A41" s="12">
        <v>0.72151898734177211</v>
      </c>
    </row>
    <row r="42" spans="1:1">
      <c r="A42" s="12">
        <v>0.71052631578947367</v>
      </c>
    </row>
    <row r="43" spans="1:1">
      <c r="A43" s="12">
        <v>0.70526315789473681</v>
      </c>
    </row>
    <row r="44" spans="1:1">
      <c r="A44" s="12">
        <v>0.70526315789473681</v>
      </c>
    </row>
    <row r="45" spans="1:1">
      <c r="A45" s="12">
        <v>0.70526315789473681</v>
      </c>
    </row>
    <row r="46" spans="1:1">
      <c r="A46" s="12">
        <v>0.69473684210526321</v>
      </c>
    </row>
    <row r="47" spans="1:1">
      <c r="A47" s="12">
        <v>0.68421052631578949</v>
      </c>
    </row>
    <row r="48" spans="1:1">
      <c r="A48" s="12">
        <v>0.67894736842105263</v>
      </c>
    </row>
    <row r="49" spans="1:1">
      <c r="A49" s="12">
        <v>0.67721518987341767</v>
      </c>
    </row>
    <row r="50" spans="1:1">
      <c r="A50" s="12">
        <v>0.66315789473684206</v>
      </c>
    </row>
    <row r="51" spans="1:1">
      <c r="A51" s="12">
        <v>0.62105263157894741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MJWPU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kmazur</dc:creator>
  <cp:lastModifiedBy>k.mazur</cp:lastModifiedBy>
  <cp:lastPrinted>2016-02-10T08:51:10Z</cp:lastPrinted>
  <dcterms:created xsi:type="dcterms:W3CDTF">2011-11-07T14:15:21Z</dcterms:created>
  <dcterms:modified xsi:type="dcterms:W3CDTF">2016-02-10T09:11:25Z</dcterms:modified>
</cp:coreProperties>
</file>